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2" windowWidth="15576" windowHeight="11208"/>
  </bookViews>
  <sheets>
    <sheet name="Recalculated Dimensions" sheetId="1" r:id="rId1"/>
    <sheet name="Shadow Dimensions" sheetId="3" r:id="rId2"/>
    <sheet name="Sheet4" sheetId="4" r:id="rId3"/>
  </sheets>
  <definedNames>
    <definedName name="_xlnm.Print_Area" localSheetId="0">'Recalculated Dimensions'!$A$1:$AD$133</definedName>
  </definedNames>
  <calcPr calcId="125725"/>
</workbook>
</file>

<file path=xl/calcChain.xml><?xml version="1.0" encoding="utf-8"?>
<calcChain xmlns="http://schemas.openxmlformats.org/spreadsheetml/2006/main">
  <c r="C3" i="3"/>
  <c r="M3"/>
  <c r="M2"/>
  <c r="C3" i="1" s="1"/>
  <c r="F3" s="1"/>
  <c r="H3" s="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O30"/>
  <c r="N30"/>
  <c r="O29"/>
  <c r="N29"/>
  <c r="O28"/>
  <c r="N28"/>
  <c r="O27"/>
  <c r="N27"/>
  <c r="O26"/>
  <c r="N26"/>
  <c r="O25"/>
  <c r="N25"/>
  <c r="O24"/>
  <c r="N24"/>
  <c r="O23"/>
  <c r="N23"/>
  <c r="O22"/>
  <c r="N22"/>
  <c r="O21"/>
  <c r="N21"/>
  <c r="R30"/>
  <c r="Q30"/>
  <c r="R29"/>
  <c r="Q29"/>
  <c r="R28"/>
  <c r="Q28"/>
  <c r="R27"/>
  <c r="Q27"/>
  <c r="R26"/>
  <c r="Q26"/>
  <c r="R25"/>
  <c r="Q25"/>
  <c r="R24"/>
  <c r="Q24"/>
  <c r="R23"/>
  <c r="Q23"/>
  <c r="R22"/>
  <c r="Q22"/>
  <c r="R21"/>
  <c r="Q21"/>
  <c r="U30"/>
  <c r="T30"/>
  <c r="U29"/>
  <c r="T29"/>
  <c r="U28"/>
  <c r="T28"/>
  <c r="U27"/>
  <c r="T27"/>
  <c r="U26"/>
  <c r="T26"/>
  <c r="U25"/>
  <c r="T25"/>
  <c r="U24"/>
  <c r="T24"/>
  <c r="U23"/>
  <c r="T23"/>
  <c r="U22"/>
  <c r="T22"/>
  <c r="U21"/>
  <c r="T21"/>
  <c r="X30"/>
  <c r="W30"/>
  <c r="X29"/>
  <c r="W29"/>
  <c r="X28"/>
  <c r="W28"/>
  <c r="X27"/>
  <c r="W27"/>
  <c r="X26"/>
  <c r="W26"/>
  <c r="X25"/>
  <c r="W25"/>
  <c r="X24"/>
  <c r="W24"/>
  <c r="X23"/>
  <c r="W23"/>
  <c r="X22"/>
  <c r="W22"/>
  <c r="X21"/>
  <c r="W21"/>
  <c r="AD15"/>
  <c r="AC15"/>
  <c r="AD14"/>
  <c r="AC14"/>
  <c r="AD13"/>
  <c r="AC13"/>
  <c r="AD12"/>
  <c r="AC12"/>
  <c r="AD11"/>
  <c r="AC11"/>
  <c r="AD10"/>
  <c r="AC10"/>
  <c r="AD9"/>
  <c r="AC9"/>
  <c r="AD8"/>
  <c r="AC19" s="1"/>
  <c r="AC8"/>
  <c r="AA15"/>
  <c r="Z15"/>
  <c r="AA14"/>
  <c r="Z14"/>
  <c r="AA13"/>
  <c r="Z13"/>
  <c r="AA12"/>
  <c r="Z12"/>
  <c r="AA11"/>
  <c r="Z11"/>
  <c r="AA10"/>
  <c r="Z10"/>
  <c r="AA9"/>
  <c r="Z9"/>
  <c r="AA8"/>
  <c r="Z8"/>
  <c r="X15"/>
  <c r="W15"/>
  <c r="X14"/>
  <c r="W14"/>
  <c r="X13"/>
  <c r="W13"/>
  <c r="X12"/>
  <c r="W12"/>
  <c r="X11"/>
  <c r="W11"/>
  <c r="X10"/>
  <c r="W10"/>
  <c r="X9"/>
  <c r="W9"/>
  <c r="X8"/>
  <c r="W8"/>
  <c r="U15"/>
  <c r="T15"/>
  <c r="U14"/>
  <c r="T14"/>
  <c r="U13"/>
  <c r="T13"/>
  <c r="U12"/>
  <c r="T12"/>
  <c r="U11"/>
  <c r="T11"/>
  <c r="U10"/>
  <c r="T10"/>
  <c r="U9"/>
  <c r="T9"/>
  <c r="U8"/>
  <c r="T8"/>
  <c r="R15"/>
  <c r="Q15"/>
  <c r="R14"/>
  <c r="Q14"/>
  <c r="R13"/>
  <c r="Q13"/>
  <c r="R12"/>
  <c r="Q12"/>
  <c r="R11"/>
  <c r="Q11"/>
  <c r="R10"/>
  <c r="Q10"/>
  <c r="R9"/>
  <c r="Q9"/>
  <c r="R8"/>
  <c r="Q8"/>
  <c r="O15"/>
  <c r="N15"/>
  <c r="O14"/>
  <c r="N14"/>
  <c r="O13"/>
  <c r="N13"/>
  <c r="O12"/>
  <c r="N12"/>
  <c r="O11"/>
  <c r="N11"/>
  <c r="O10"/>
  <c r="N10"/>
  <c r="O9"/>
  <c r="N9"/>
  <c r="O8"/>
  <c r="N8"/>
  <c r="L15"/>
  <c r="K15"/>
  <c r="L14"/>
  <c r="K14"/>
  <c r="L13"/>
  <c r="K13"/>
  <c r="L12"/>
  <c r="K12"/>
  <c r="L11"/>
  <c r="K11"/>
  <c r="L10"/>
  <c r="K10"/>
  <c r="L9"/>
  <c r="K9"/>
  <c r="L8"/>
  <c r="K8"/>
  <c r="I15"/>
  <c r="H15"/>
  <c r="I14"/>
  <c r="H14"/>
  <c r="I13"/>
  <c r="H13"/>
  <c r="I12"/>
  <c r="H12"/>
  <c r="I11"/>
  <c r="H11"/>
  <c r="I10"/>
  <c r="H10"/>
  <c r="I9"/>
  <c r="H9"/>
  <c r="I8"/>
  <c r="H8"/>
  <c r="F15"/>
  <c r="E15"/>
  <c r="F14"/>
  <c r="E14"/>
  <c r="F13"/>
  <c r="E13"/>
  <c r="F12"/>
  <c r="E12"/>
  <c r="F11"/>
  <c r="E11"/>
  <c r="F10"/>
  <c r="E10"/>
  <c r="F9"/>
  <c r="E9"/>
  <c r="F8"/>
  <c r="E8"/>
  <c r="C15"/>
  <c r="B15"/>
  <c r="C14"/>
  <c r="B14"/>
  <c r="C13"/>
  <c r="B13"/>
  <c r="C12"/>
  <c r="B12"/>
  <c r="C11"/>
  <c r="B11"/>
  <c r="C10"/>
  <c r="B10"/>
  <c r="C9"/>
  <c r="B9"/>
  <c r="C8"/>
  <c r="B8"/>
  <c r="AC20" l="1"/>
</calcChain>
</file>

<file path=xl/sharedStrings.xml><?xml version="1.0" encoding="utf-8"?>
<sst xmlns="http://schemas.openxmlformats.org/spreadsheetml/2006/main" count="497" uniqueCount="60">
  <si>
    <t>Gnomon  height</t>
  </si>
  <si>
    <t>Eight o'clock Line</t>
  </si>
  <si>
    <t>x</t>
  </si>
  <si>
    <t>y</t>
  </si>
  <si>
    <t>Dec</t>
  </si>
  <si>
    <t>Jan</t>
  </si>
  <si>
    <t>Mar</t>
  </si>
  <si>
    <t>Feb</t>
  </si>
  <si>
    <t>April</t>
  </si>
  <si>
    <t>May</t>
  </si>
  <si>
    <t xml:space="preserve">  June</t>
  </si>
  <si>
    <t>Nine o'clock Line</t>
  </si>
  <si>
    <t>Month</t>
  </si>
  <si>
    <t>Ten o'clock Line</t>
  </si>
  <si>
    <t>Eleven o'clock Line</t>
  </si>
  <si>
    <t>X</t>
  </si>
  <si>
    <t>Twelve o'clock Line</t>
  </si>
  <si>
    <t>One o'clock Line</t>
  </si>
  <si>
    <t>Two o'clock Line</t>
  </si>
  <si>
    <t>Three o'clock Line</t>
  </si>
  <si>
    <t>Four o'clock Line</t>
  </si>
  <si>
    <t>December Line</t>
  </si>
  <si>
    <t>January Line</t>
  </si>
  <si>
    <t>February Line</t>
  </si>
  <si>
    <t>March Line</t>
  </si>
  <si>
    <t>Y</t>
  </si>
  <si>
    <t>April Line</t>
  </si>
  <si>
    <t>May Line</t>
  </si>
  <si>
    <t>June Line</t>
  </si>
  <si>
    <t>9am</t>
  </si>
  <si>
    <t>8am</t>
  </si>
  <si>
    <t>10am</t>
  </si>
  <si>
    <t>11am</t>
  </si>
  <si>
    <t>12 noon</t>
  </si>
  <si>
    <t>1pm</t>
  </si>
  <si>
    <t>2pm</t>
  </si>
  <si>
    <t>3pm</t>
  </si>
  <si>
    <t>4pm</t>
  </si>
  <si>
    <t>Time</t>
  </si>
  <si>
    <t>Multiplier</t>
  </si>
  <si>
    <t>Dimensions read directly from Shadow software and locked</t>
  </si>
  <si>
    <t>North-south dimension</t>
  </si>
  <si>
    <t>East-west dimension</t>
  </si>
  <si>
    <t>height</t>
  </si>
  <si>
    <t>width</t>
  </si>
  <si>
    <t>Format graphs at</t>
  </si>
  <si>
    <t>ht sm</t>
  </si>
  <si>
    <t>frm sm</t>
  </si>
  <si>
    <t>mm</t>
  </si>
  <si>
    <t>ht lg</t>
  </si>
  <si>
    <t>frm lg</t>
  </si>
  <si>
    <t>zoom&lt;</t>
  </si>
  <si>
    <t>cm</t>
  </si>
  <si>
    <t>read as</t>
  </si>
  <si>
    <t>ft</t>
  </si>
  <si>
    <t>equals proportional gnomon height in feet</t>
  </si>
  <si>
    <t>meters</t>
  </si>
  <si>
    <t>inches</t>
  </si>
  <si>
    <t>conv</t>
  </si>
  <si>
    <t>feet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</si>
</sst>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2" fontId="0" fillId="0" borderId="0" xfId="0" applyNumberFormat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3" borderId="18" xfId="0" applyNumberFormat="1" applyFont="1" applyFill="1" applyBorder="1" applyAlignment="1">
      <alignment horizontal="center" vertical="center"/>
    </xf>
    <xf numFmtId="2" fontId="2" fillId="3" borderId="0" xfId="0" applyNumberFormat="1" applyFont="1" applyFill="1" applyAlignment="1">
      <alignment horizontal="center" vertical="center"/>
    </xf>
    <xf numFmtId="2" fontId="2" fillId="3" borderId="0" xfId="0" applyNumberFormat="1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0" fontId="2" fillId="0" borderId="0" xfId="0" applyFont="1"/>
    <xf numFmtId="2" fontId="2" fillId="0" borderId="0" xfId="0" applyNumberFormat="1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right" vertical="center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2" fontId="2" fillId="3" borderId="4" xfId="0" applyNumberFormat="1" applyFont="1" applyFill="1" applyBorder="1" applyAlignment="1" applyProtection="1">
      <alignment horizontal="center" vertical="center"/>
      <protection locked="0"/>
    </xf>
    <xf numFmtId="2" fontId="2" fillId="3" borderId="0" xfId="0" applyNumberFormat="1" applyFont="1" applyFill="1" applyBorder="1" applyAlignment="1" applyProtection="1">
      <alignment horizontal="center" vertical="center"/>
      <protection locked="0"/>
    </xf>
    <xf numFmtId="2" fontId="2" fillId="3" borderId="5" xfId="0" applyNumberFormat="1" applyFont="1" applyFill="1" applyBorder="1" applyAlignment="1" applyProtection="1">
      <alignment horizontal="center" vertical="center"/>
      <protection locked="0"/>
    </xf>
    <xf numFmtId="2" fontId="2" fillId="3" borderId="0" xfId="0" applyNumberFormat="1" applyFont="1" applyFill="1" applyAlignment="1" applyProtection="1">
      <alignment horizontal="center" vertical="center"/>
      <protection locked="0"/>
    </xf>
    <xf numFmtId="2" fontId="2" fillId="0" borderId="6" xfId="0" applyNumberFormat="1" applyFont="1" applyBorder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vertical="center"/>
      <protection locked="0"/>
    </xf>
    <xf numFmtId="2" fontId="2" fillId="0" borderId="8" xfId="0" applyNumberFormat="1" applyFont="1" applyBorder="1" applyAlignment="1" applyProtection="1">
      <alignment horizontal="center" vertical="center"/>
      <protection locked="0"/>
    </xf>
    <xf numFmtId="2" fontId="2" fillId="3" borderId="6" xfId="0" applyNumberFormat="1" applyFont="1" applyFill="1" applyBorder="1" applyAlignment="1" applyProtection="1">
      <alignment horizontal="center" vertical="center"/>
      <protection locked="0"/>
    </xf>
    <xf numFmtId="2" fontId="2" fillId="3" borderId="7" xfId="0" applyNumberFormat="1" applyFont="1" applyFill="1" applyBorder="1" applyAlignment="1" applyProtection="1">
      <alignment horizontal="center" vertical="center"/>
      <protection locked="0"/>
    </xf>
    <xf numFmtId="2" fontId="2" fillId="3" borderId="8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>
      <alignment horizontal="left" vertical="center"/>
    </xf>
    <xf numFmtId="164" fontId="2" fillId="2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2" fontId="2" fillId="2" borderId="19" xfId="0" applyNumberFormat="1" applyFont="1" applyFill="1" applyBorder="1" applyAlignment="1">
      <alignment horizontal="center" vertical="center"/>
    </xf>
    <xf numFmtId="2" fontId="2" fillId="3" borderId="14" xfId="0" applyNumberFormat="1" applyFont="1" applyFill="1" applyBorder="1" applyAlignment="1">
      <alignment horizontal="center" vertical="center"/>
    </xf>
    <xf numFmtId="2" fontId="2" fillId="3" borderId="15" xfId="0" applyNumberFormat="1" applyFont="1" applyFill="1" applyBorder="1" applyAlignment="1">
      <alignment horizontal="center" vertical="center"/>
    </xf>
    <xf numFmtId="2" fontId="2" fillId="3" borderId="17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horizontal="center" vertical="center"/>
    </xf>
    <xf numFmtId="2" fontId="3" fillId="3" borderId="1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2" fontId="3" fillId="0" borderId="4" xfId="0" applyNumberFormat="1" applyFont="1" applyBorder="1" applyAlignment="1" applyProtection="1">
      <alignment horizontal="center" vertical="center"/>
      <protection locked="0"/>
    </xf>
    <xf numFmtId="2" fontId="3" fillId="0" borderId="0" xfId="0" applyNumberFormat="1" applyFont="1" applyBorder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left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2" xfId="0" applyNumberFormat="1" applyFont="1" applyFill="1" applyBorder="1" applyAlignment="1" applyProtection="1">
      <alignment horizontal="center" vertical="center"/>
      <protection locked="0"/>
    </xf>
    <xf numFmtId="2" fontId="3" fillId="3" borderId="3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4"/>
  <c:chart>
    <c:plotArea>
      <c:layout>
        <c:manualLayout>
          <c:layoutTarget val="inner"/>
          <c:xMode val="edge"/>
          <c:yMode val="edge"/>
          <c:x val="5.6964766374526174E-3"/>
          <c:y val="9.1906878923969926E-3"/>
          <c:w val="0.98860704672509481"/>
          <c:h val="0.79843397385303849"/>
        </c:manualLayout>
      </c:layout>
      <c:scatterChart>
        <c:scatterStyle val="lineMarker"/>
        <c:ser>
          <c:idx val="0"/>
          <c:order val="0"/>
          <c:tx>
            <c:strRef>
              <c:f>'Recalculated Dimensions'!$A$5</c:f>
              <c:strCache>
                <c:ptCount val="1"/>
                <c:pt idx="0">
                  <c:v>Eight o'clock Line</c:v>
                </c:pt>
              </c:strCache>
            </c:strRef>
          </c:tx>
          <c:dLbls>
            <c:dLbl>
              <c:idx val="4"/>
              <c:layout>
                <c:manualLayout>
                  <c:x val="-3.9352612813924048E-2"/>
                  <c:y val="1.7976016879527032E-2"/>
                </c:manualLayout>
              </c:layout>
              <c:dLblPos val="r"/>
              <c:showVal val="1"/>
              <c:showCatName val="1"/>
            </c:dLbl>
            <c:dLblPos val="l"/>
            <c:showVal val="1"/>
            <c:showCatName val="1"/>
          </c:dLbls>
          <c:trendline>
            <c:trendlineType val="linear"/>
          </c:trendline>
          <c:xVal>
            <c:numRef>
              <c:f>'Recalculated Dimensions'!$B$8:$B$15</c:f>
              <c:numCache>
                <c:formatCode>0.00</c:formatCode>
                <c:ptCount val="8"/>
                <c:pt idx="0">
                  <c:v>-2.9201019999999995</c:v>
                </c:pt>
                <c:pt idx="1">
                  <c:v>-2.8590119999999999</c:v>
                </c:pt>
                <c:pt idx="2">
                  <c:v>-2.712396</c:v>
                </c:pt>
                <c:pt idx="3">
                  <c:v>-2.5535619999999999</c:v>
                </c:pt>
                <c:pt idx="4">
                  <c:v>-2.4814757999999997</c:v>
                </c:pt>
                <c:pt idx="5">
                  <c:v>-2.406946</c:v>
                </c:pt>
                <c:pt idx="6">
                  <c:v>-2.3030930000000001</c:v>
                </c:pt>
                <c:pt idx="7">
                  <c:v>-2.2664390000000001</c:v>
                </c:pt>
              </c:numCache>
            </c:numRef>
          </c:xVal>
          <c:yVal>
            <c:numRef>
              <c:f>'Recalculated Dimensions'!$C$8:$C$15</c:f>
              <c:numCache>
                <c:formatCode>0.00</c:formatCode>
                <c:ptCount val="8"/>
                <c:pt idx="0">
                  <c:v>1.9011207999999999</c:v>
                </c:pt>
                <c:pt idx="1">
                  <c:v>1.64943</c:v>
                </c:pt>
                <c:pt idx="2">
                  <c:v>1.0079849999999999</c:v>
                </c:pt>
                <c:pt idx="3">
                  <c:v>0.31155899999999997</c:v>
                </c:pt>
                <c:pt idx="4">
                  <c:v>0</c:v>
                </c:pt>
                <c:pt idx="5">
                  <c:v>-0.37264899999999995</c:v>
                </c:pt>
                <c:pt idx="6">
                  <c:v>-0.75140700000000005</c:v>
                </c:pt>
                <c:pt idx="7">
                  <c:v>-0.91635</c:v>
                </c:pt>
              </c:numCache>
            </c:numRef>
          </c:yVal>
        </c:ser>
        <c:ser>
          <c:idx val="1"/>
          <c:order val="1"/>
          <c:tx>
            <c:strRef>
              <c:f>'Recalculated Dimensions'!$D$5</c:f>
              <c:strCache>
                <c:ptCount val="1"/>
                <c:pt idx="0">
                  <c:v>Nine o'clock Line</c:v>
                </c:pt>
              </c:strCache>
            </c:strRef>
          </c:tx>
          <c:dLbls>
            <c:dLblPos val="l"/>
            <c:showVal val="1"/>
            <c:showCatName val="1"/>
          </c:dLbls>
          <c:trendline>
            <c:trendlineType val="linear"/>
          </c:trendline>
          <c:xVal>
            <c:numRef>
              <c:f>'Recalculated Dimensions'!$E$8:$E$15</c:f>
              <c:numCache>
                <c:formatCode>0.00</c:formatCode>
                <c:ptCount val="8"/>
                <c:pt idx="0">
                  <c:v>-1.64943</c:v>
                </c:pt>
                <c:pt idx="1">
                  <c:v>-1.631103</c:v>
                </c:pt>
                <c:pt idx="2">
                  <c:v>-1.563904</c:v>
                </c:pt>
                <c:pt idx="3">
                  <c:v>-1.5028140000000001</c:v>
                </c:pt>
                <c:pt idx="4">
                  <c:v>-1.4600509999999998</c:v>
                </c:pt>
                <c:pt idx="5">
                  <c:v>-1.4356149999999999</c:v>
                </c:pt>
                <c:pt idx="6">
                  <c:v>-1.392852</c:v>
                </c:pt>
                <c:pt idx="7">
                  <c:v>-1.3806340000000001</c:v>
                </c:pt>
              </c:numCache>
            </c:numRef>
          </c:xVal>
          <c:yVal>
            <c:numRef>
              <c:f>'Recalculated Dimensions'!$F$8:$F$15</c:f>
              <c:numCache>
                <c:formatCode>0.00</c:formatCode>
                <c:ptCount val="8"/>
                <c:pt idx="0">
                  <c:v>1.478378</c:v>
                </c:pt>
                <c:pt idx="1">
                  <c:v>1.2828899999999999</c:v>
                </c:pt>
                <c:pt idx="2">
                  <c:v>0.83082400000000001</c:v>
                </c:pt>
                <c:pt idx="3">
                  <c:v>0.31155899999999997</c:v>
                </c:pt>
                <c:pt idx="4">
                  <c:v>0</c:v>
                </c:pt>
                <c:pt idx="5">
                  <c:v>-0.152725</c:v>
                </c:pt>
                <c:pt idx="6">
                  <c:v>-0.50704700000000003</c:v>
                </c:pt>
                <c:pt idx="7">
                  <c:v>-0.64755399999999996</c:v>
                </c:pt>
              </c:numCache>
            </c:numRef>
          </c:yVal>
        </c:ser>
        <c:ser>
          <c:idx val="2"/>
          <c:order val="2"/>
          <c:tx>
            <c:strRef>
              <c:f>'Recalculated Dimensions'!$G$5</c:f>
              <c:strCache>
                <c:ptCount val="1"/>
                <c:pt idx="0">
                  <c:v>Ten o'clock Line</c:v>
                </c:pt>
              </c:strCache>
            </c:strRef>
          </c:tx>
          <c:dLbls>
            <c:dLblPos val="l"/>
            <c:showVal val="1"/>
            <c:showCatName val="1"/>
          </c:dLbls>
          <c:trendline>
            <c:trendlineType val="linear"/>
          </c:trendline>
          <c:xVal>
            <c:numRef>
              <c:f>'Recalculated Dimensions'!$H$8:$H$15</c:f>
              <c:numCache>
                <c:formatCode>0.00</c:formatCode>
                <c:ptCount val="8"/>
                <c:pt idx="0">
                  <c:v>-0.8980229999999999</c:v>
                </c:pt>
                <c:pt idx="1">
                  <c:v>-0.89191399999999998</c:v>
                </c:pt>
                <c:pt idx="2">
                  <c:v>-0.85526000000000002</c:v>
                </c:pt>
                <c:pt idx="3">
                  <c:v>-0.81860600000000006</c:v>
                </c:pt>
                <c:pt idx="4">
                  <c:v>-0.79416999999999993</c:v>
                </c:pt>
                <c:pt idx="5">
                  <c:v>-0.79416999999999993</c:v>
                </c:pt>
                <c:pt idx="6">
                  <c:v>-0.76973399999999992</c:v>
                </c:pt>
                <c:pt idx="7">
                  <c:v>-0.763625</c:v>
                </c:pt>
              </c:numCache>
            </c:numRef>
          </c:xVal>
          <c:yVal>
            <c:numRef>
              <c:f>'Recalculated Dimensions'!$I$8:$I$15</c:f>
              <c:numCache>
                <c:formatCode>0.00</c:formatCode>
                <c:ptCount val="8"/>
                <c:pt idx="0">
                  <c:v>1.2951079999999999</c:v>
                </c:pt>
                <c:pt idx="1">
                  <c:v>1.1240559999999999</c:v>
                </c:pt>
                <c:pt idx="2">
                  <c:v>0.75140700000000005</c:v>
                </c:pt>
                <c:pt idx="3">
                  <c:v>0.31155899999999997</c:v>
                </c:pt>
                <c:pt idx="4">
                  <c:v>0</c:v>
                </c:pt>
                <c:pt idx="5">
                  <c:v>-8.5525999999999991E-2</c:v>
                </c:pt>
                <c:pt idx="6">
                  <c:v>-0.39097599999999999</c:v>
                </c:pt>
                <c:pt idx="7">
                  <c:v>-0.51315600000000006</c:v>
                </c:pt>
              </c:numCache>
            </c:numRef>
          </c:yVal>
        </c:ser>
        <c:ser>
          <c:idx val="3"/>
          <c:order val="3"/>
          <c:tx>
            <c:strRef>
              <c:f>'Recalculated Dimensions'!$J$5</c:f>
              <c:strCache>
                <c:ptCount val="1"/>
                <c:pt idx="0">
                  <c:v>Eleven o'clock Line</c:v>
                </c:pt>
              </c:strCache>
            </c:strRef>
          </c:tx>
          <c:dLbls>
            <c:dLblPos val="l"/>
            <c:showVal val="1"/>
            <c:showCatName val="1"/>
          </c:dLbls>
          <c:trendline>
            <c:trendlineType val="linear"/>
          </c:trendline>
          <c:xVal>
            <c:numRef>
              <c:f>'Recalculated Dimensions'!$K$8:$K$15</c:f>
              <c:numCache>
                <c:formatCode>0.00</c:formatCode>
                <c:ptCount val="8"/>
                <c:pt idx="0">
                  <c:v>-0.31155899999999997</c:v>
                </c:pt>
                <c:pt idx="1">
                  <c:v>-0.30545</c:v>
                </c:pt>
                <c:pt idx="2">
                  <c:v>-0.29934100000000002</c:v>
                </c:pt>
                <c:pt idx="3">
                  <c:v>-0.29323199999999999</c:v>
                </c:pt>
                <c:pt idx="4">
                  <c:v>-0.28101399999999999</c:v>
                </c:pt>
                <c:pt idx="5">
                  <c:v>-0.28101399999999999</c:v>
                </c:pt>
                <c:pt idx="6">
                  <c:v>-0.27490500000000001</c:v>
                </c:pt>
                <c:pt idx="7">
                  <c:v>-0.27490500000000001</c:v>
                </c:pt>
              </c:numCache>
            </c:numRef>
          </c:xVal>
          <c:yVal>
            <c:numRef>
              <c:f>'Recalculated Dimensions'!$L$8:$L$15</c:f>
              <c:numCache>
                <c:formatCode>0.00</c:formatCode>
                <c:ptCount val="8"/>
                <c:pt idx="0">
                  <c:v>1.2218</c:v>
                </c:pt>
                <c:pt idx="1">
                  <c:v>1.0629659999999999</c:v>
                </c:pt>
                <c:pt idx="2">
                  <c:v>0.71475299999999997</c:v>
                </c:pt>
                <c:pt idx="3">
                  <c:v>0.31155899999999997</c:v>
                </c:pt>
                <c:pt idx="4">
                  <c:v>0</c:v>
                </c:pt>
                <c:pt idx="5">
                  <c:v>-5.4981000000000002E-2</c:v>
                </c:pt>
                <c:pt idx="6">
                  <c:v>-0.34210399999999996</c:v>
                </c:pt>
                <c:pt idx="7">
                  <c:v>-0.45206600000000002</c:v>
                </c:pt>
              </c:numCache>
            </c:numRef>
          </c:yVal>
        </c:ser>
        <c:ser>
          <c:idx val="4"/>
          <c:order val="4"/>
          <c:tx>
            <c:strRef>
              <c:f>'Recalculated Dimensions'!$M$5</c:f>
              <c:strCache>
                <c:ptCount val="1"/>
                <c:pt idx="0">
                  <c:v>Y</c:v>
                </c:pt>
              </c:strCache>
            </c:strRef>
          </c:tx>
          <c:dLbls>
            <c:dLblPos val="ctr"/>
            <c:showVal val="1"/>
            <c:showCatName val="1"/>
          </c:dLbls>
          <c:xVal>
            <c:numRef>
              <c:f>'Recalculated Dimensions'!$N$8:$N$15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'Recalculated Dimensions'!$O$8:$O$15</c:f>
              <c:numCache>
                <c:formatCode>0.00</c:formatCode>
                <c:ptCount val="8"/>
                <c:pt idx="0">
                  <c:v>1.1973640000000001</c:v>
                </c:pt>
                <c:pt idx="1">
                  <c:v>1.0568569999999999</c:v>
                </c:pt>
                <c:pt idx="2">
                  <c:v>0.71475299999999997</c:v>
                </c:pt>
                <c:pt idx="3">
                  <c:v>0.31155899999999997</c:v>
                </c:pt>
                <c:pt idx="4">
                  <c:v>0</c:v>
                </c:pt>
                <c:pt idx="5">
                  <c:v>-5.4981000000000002E-2</c:v>
                </c:pt>
                <c:pt idx="6">
                  <c:v>-0.33599499999999999</c:v>
                </c:pt>
                <c:pt idx="7">
                  <c:v>-0.44595699999999999</c:v>
                </c:pt>
              </c:numCache>
            </c:numRef>
          </c:yVal>
        </c:ser>
        <c:ser>
          <c:idx val="5"/>
          <c:order val="5"/>
          <c:tx>
            <c:strRef>
              <c:f>'Recalculated Dimensions'!$P$5</c:f>
              <c:strCache>
                <c:ptCount val="1"/>
                <c:pt idx="0">
                  <c:v>Twelve o'clock Line</c:v>
                </c:pt>
              </c:strCache>
            </c:strRef>
          </c:tx>
          <c:dLbls>
            <c:showVal val="1"/>
            <c:showCatName val="1"/>
          </c:dLbls>
          <c:trendline>
            <c:trendlineType val="linear"/>
          </c:trendline>
          <c:xVal>
            <c:numRef>
              <c:f>'Recalculated Dimensions'!$Q$8:$Q$15</c:f>
              <c:numCache>
                <c:formatCode>0.00</c:formatCode>
                <c:ptCount val="8"/>
                <c:pt idx="0">
                  <c:v>0.21992400000000001</c:v>
                </c:pt>
                <c:pt idx="1">
                  <c:v>0.21381500000000001</c:v>
                </c:pt>
                <c:pt idx="2">
                  <c:v>0.207706</c:v>
                </c:pt>
                <c:pt idx="3">
                  <c:v>0.20159699999999997</c:v>
                </c:pt>
                <c:pt idx="4">
                  <c:v>0.195488</c:v>
                </c:pt>
                <c:pt idx="5">
                  <c:v>0.195488</c:v>
                </c:pt>
                <c:pt idx="6">
                  <c:v>0.18937899999999999</c:v>
                </c:pt>
                <c:pt idx="7">
                  <c:v>0.18326999999999999</c:v>
                </c:pt>
              </c:numCache>
            </c:numRef>
          </c:xVal>
          <c:yVal>
            <c:numRef>
              <c:f>'Recalculated Dimensions'!$R$8:$R$15</c:f>
              <c:numCache>
                <c:formatCode>0.00</c:formatCode>
                <c:ptCount val="8"/>
                <c:pt idx="0">
                  <c:v>1.2095819999999999</c:v>
                </c:pt>
                <c:pt idx="1">
                  <c:v>1.0568569999999999</c:v>
                </c:pt>
                <c:pt idx="2">
                  <c:v>0.71475299999999997</c:v>
                </c:pt>
                <c:pt idx="3">
                  <c:v>0.31155899999999997</c:v>
                </c:pt>
                <c:pt idx="4">
                  <c:v>0</c:v>
                </c:pt>
                <c:pt idx="5">
                  <c:v>-5.4981000000000002E-2</c:v>
                </c:pt>
                <c:pt idx="6">
                  <c:v>-0.33599499999999999</c:v>
                </c:pt>
                <c:pt idx="7">
                  <c:v>-0.458175</c:v>
                </c:pt>
              </c:numCache>
            </c:numRef>
          </c:yVal>
        </c:ser>
        <c:ser>
          <c:idx val="6"/>
          <c:order val="6"/>
          <c:tx>
            <c:strRef>
              <c:f>'Recalculated Dimensions'!$S$5</c:f>
              <c:strCache>
                <c:ptCount val="1"/>
                <c:pt idx="0">
                  <c:v>One o'clock Line</c:v>
                </c:pt>
              </c:strCache>
            </c:strRef>
          </c:tx>
          <c:dLbls>
            <c:showVal val="1"/>
            <c:showCatName val="1"/>
          </c:dLbls>
          <c:trendline>
            <c:trendlineType val="linear"/>
          </c:trendline>
          <c:xVal>
            <c:numRef>
              <c:f>'Recalculated Dimensions'!$T$8:$T$15</c:f>
              <c:numCache>
                <c:formatCode>0.00</c:formatCode>
                <c:ptCount val="8"/>
                <c:pt idx="0">
                  <c:v>0.76973399999999992</c:v>
                </c:pt>
                <c:pt idx="1">
                  <c:v>0.763625</c:v>
                </c:pt>
                <c:pt idx="2">
                  <c:v>0.74529799999999991</c:v>
                </c:pt>
                <c:pt idx="3">
                  <c:v>0.71475299999999997</c:v>
                </c:pt>
                <c:pt idx="4">
                  <c:v>0.70253500000000002</c:v>
                </c:pt>
                <c:pt idx="5">
                  <c:v>0.69642599999999999</c:v>
                </c:pt>
                <c:pt idx="6">
                  <c:v>0.66588100000000006</c:v>
                </c:pt>
                <c:pt idx="7">
                  <c:v>0.65977200000000003</c:v>
                </c:pt>
              </c:numCache>
            </c:numRef>
          </c:xVal>
          <c:yVal>
            <c:numRef>
              <c:f>'Recalculated Dimensions'!$U$8:$U$15</c:f>
              <c:numCache>
                <c:formatCode>0.00</c:formatCode>
                <c:ptCount val="8"/>
                <c:pt idx="0">
                  <c:v>1.270672</c:v>
                </c:pt>
                <c:pt idx="1">
                  <c:v>1.1118379999999999</c:v>
                </c:pt>
                <c:pt idx="2">
                  <c:v>0.74529799999999991</c:v>
                </c:pt>
                <c:pt idx="3">
                  <c:v>0.31155899999999997</c:v>
                </c:pt>
                <c:pt idx="4">
                  <c:v>0</c:v>
                </c:pt>
                <c:pt idx="5">
                  <c:v>-6.7199000000000009E-2</c:v>
                </c:pt>
                <c:pt idx="6">
                  <c:v>-0.37875799999999998</c:v>
                </c:pt>
                <c:pt idx="7">
                  <c:v>-0.48871999999999999</c:v>
                </c:pt>
              </c:numCache>
            </c:numRef>
          </c:yVal>
        </c:ser>
        <c:ser>
          <c:idx val="7"/>
          <c:order val="7"/>
          <c:tx>
            <c:strRef>
              <c:f>'Recalculated Dimensions'!$V$5</c:f>
              <c:strCache>
                <c:ptCount val="1"/>
                <c:pt idx="0">
                  <c:v>Two o'clock Line</c:v>
                </c:pt>
              </c:strCache>
            </c:strRef>
          </c:tx>
          <c:dLbls>
            <c:showVal val="1"/>
            <c:showCatName val="1"/>
          </c:dLbls>
          <c:trendline>
            <c:trendlineType val="linear"/>
          </c:trendline>
          <c:xVal>
            <c:numRef>
              <c:f>'Recalculated Dimensions'!$W$8:$W$15</c:f>
              <c:numCache>
                <c:formatCode>0.00</c:formatCode>
                <c:ptCount val="8"/>
                <c:pt idx="0">
                  <c:v>1.4905959999999998</c:v>
                </c:pt>
                <c:pt idx="1">
                  <c:v>1.478378</c:v>
                </c:pt>
                <c:pt idx="2">
                  <c:v>1.4172879999999999</c:v>
                </c:pt>
                <c:pt idx="3">
                  <c:v>1.356198</c:v>
                </c:pt>
                <c:pt idx="4">
                  <c:v>1.3195440000000001</c:v>
                </c:pt>
                <c:pt idx="5">
                  <c:v>1.2951079999999999</c:v>
                </c:pt>
                <c:pt idx="6">
                  <c:v>1.258454</c:v>
                </c:pt>
                <c:pt idx="7">
                  <c:v>1.2462359999999999</c:v>
                </c:pt>
              </c:numCache>
            </c:numRef>
          </c:xVal>
          <c:yVal>
            <c:numRef>
              <c:f>'Recalculated Dimensions'!$X$8:$X$15</c:f>
              <c:numCache>
                <c:formatCode>0.00</c:formatCode>
                <c:ptCount val="8"/>
                <c:pt idx="0">
                  <c:v>1.4295059999999999</c:v>
                </c:pt>
                <c:pt idx="1">
                  <c:v>1.2340179999999998</c:v>
                </c:pt>
                <c:pt idx="2">
                  <c:v>0.80638799999999988</c:v>
                </c:pt>
                <c:pt idx="3">
                  <c:v>0.31155899999999997</c:v>
                </c:pt>
                <c:pt idx="4">
                  <c:v>0</c:v>
                </c:pt>
                <c:pt idx="5">
                  <c:v>-0.13439800000000002</c:v>
                </c:pt>
                <c:pt idx="6">
                  <c:v>-0.47650199999999998</c:v>
                </c:pt>
                <c:pt idx="7">
                  <c:v>-0.6109</c:v>
                </c:pt>
              </c:numCache>
            </c:numRef>
          </c:yVal>
        </c:ser>
        <c:ser>
          <c:idx val="8"/>
          <c:order val="8"/>
          <c:tx>
            <c:strRef>
              <c:f>'Recalculated Dimensions'!$Y$5</c:f>
              <c:strCache>
                <c:ptCount val="1"/>
                <c:pt idx="0">
                  <c:v>Three o'clock Line</c:v>
                </c:pt>
              </c:strCache>
            </c:strRef>
          </c:tx>
          <c:dLbls>
            <c:showVal val="1"/>
            <c:showCatName val="1"/>
          </c:dLbls>
          <c:trendline>
            <c:trendlineType val="linear"/>
          </c:trendline>
          <c:xVal>
            <c:numRef>
              <c:f>'Recalculated Dimensions'!$Z$8:$Z$15</c:f>
              <c:numCache>
                <c:formatCode>0.00</c:formatCode>
                <c:ptCount val="8"/>
                <c:pt idx="0">
                  <c:v>2.6085430000000001</c:v>
                </c:pt>
                <c:pt idx="1">
                  <c:v>2.5535619999999999</c:v>
                </c:pt>
                <c:pt idx="2">
                  <c:v>2.4436</c:v>
                </c:pt>
                <c:pt idx="3">
                  <c:v>2.2969840000000001</c:v>
                </c:pt>
                <c:pt idx="4">
                  <c:v>2.235894</c:v>
                </c:pt>
                <c:pt idx="5">
                  <c:v>2.1809130000000003</c:v>
                </c:pt>
                <c:pt idx="6">
                  <c:v>2.0892780000000002</c:v>
                </c:pt>
                <c:pt idx="7">
                  <c:v>2.0526240000000002</c:v>
                </c:pt>
              </c:numCache>
            </c:numRef>
          </c:xVal>
          <c:yVal>
            <c:numRef>
              <c:f>'Recalculated Dimensions'!$AA$8:$AA$15</c:f>
              <c:numCache>
                <c:formatCode>0.00</c:formatCode>
                <c:ptCount val="8"/>
                <c:pt idx="0">
                  <c:v>1.783828</c:v>
                </c:pt>
                <c:pt idx="1">
                  <c:v>1.52725</c:v>
                </c:pt>
                <c:pt idx="2">
                  <c:v>0.95300399999999996</c:v>
                </c:pt>
                <c:pt idx="3">
                  <c:v>0.31155899999999997</c:v>
                </c:pt>
                <c:pt idx="4">
                  <c:v>0</c:v>
                </c:pt>
                <c:pt idx="5">
                  <c:v>-0.26879600000000003</c:v>
                </c:pt>
                <c:pt idx="6">
                  <c:v>-0.68420799999999993</c:v>
                </c:pt>
                <c:pt idx="7">
                  <c:v>-0.85526000000000002</c:v>
                </c:pt>
              </c:numCache>
            </c:numRef>
          </c:yVal>
        </c:ser>
        <c:ser>
          <c:idx val="9"/>
          <c:order val="9"/>
          <c:tx>
            <c:strRef>
              <c:f>'Recalculated Dimensions'!$AB$5</c:f>
              <c:strCache>
                <c:ptCount val="1"/>
                <c:pt idx="0">
                  <c:v>Four o'clock Line</c:v>
                </c:pt>
              </c:strCache>
            </c:strRef>
          </c:tx>
          <c:dLbls>
            <c:dLbl>
              <c:idx val="4"/>
              <c:layout>
                <c:manualLayout>
                  <c:x val="-1.6780314761708974E-3"/>
                  <c:y val="1.5978681670690695E-2"/>
                </c:manualLayout>
              </c:layout>
              <c:showVal val="1"/>
              <c:showCatName val="1"/>
            </c:dLbl>
            <c:showVal val="1"/>
            <c:showCatName val="1"/>
          </c:dLbls>
          <c:trendline>
            <c:trendlineType val="linear"/>
          </c:trendline>
          <c:xVal>
            <c:numRef>
              <c:f>'Recalculated Dimensions'!$AC$8:$AC$15</c:f>
              <c:numCache>
                <c:formatCode>0.00</c:formatCode>
                <c:ptCount val="8"/>
                <c:pt idx="0">
                  <c:v>5.1437780000000002</c:v>
                </c:pt>
                <c:pt idx="1">
                  <c:v>4.9605079999999999</c:v>
                </c:pt>
                <c:pt idx="2">
                  <c:v>4.5939680000000003</c:v>
                </c:pt>
                <c:pt idx="3">
                  <c:v>4.1907739999999993</c:v>
                </c:pt>
                <c:pt idx="4">
                  <c:v>4.0685939999999992</c:v>
                </c:pt>
                <c:pt idx="5">
                  <c:v>3.8608880000000001</c:v>
                </c:pt>
                <c:pt idx="6">
                  <c:v>3.628746</c:v>
                </c:pt>
                <c:pt idx="7">
                  <c:v>3.5310019999999995</c:v>
                </c:pt>
              </c:numCache>
            </c:numRef>
          </c:xVal>
          <c:yVal>
            <c:numRef>
              <c:f>'Recalculated Dimensions'!$AD$8:$AD$15</c:f>
              <c:numCache>
                <c:formatCode>0.00</c:formatCode>
                <c:ptCount val="8"/>
                <c:pt idx="0">
                  <c:v>2.7979219999999998</c:v>
                </c:pt>
                <c:pt idx="1">
                  <c:v>2.3336380000000001</c:v>
                </c:pt>
                <c:pt idx="2">
                  <c:v>1.34398</c:v>
                </c:pt>
                <c:pt idx="3">
                  <c:v>0.31155899999999997</c:v>
                </c:pt>
                <c:pt idx="4">
                  <c:v>0</c:v>
                </c:pt>
                <c:pt idx="5">
                  <c:v>-0.54981000000000002</c:v>
                </c:pt>
                <c:pt idx="6">
                  <c:v>-1.172928</c:v>
                </c:pt>
                <c:pt idx="7">
                  <c:v>-1.392852</c:v>
                </c:pt>
              </c:numCache>
            </c:numRef>
          </c:yVal>
        </c:ser>
        <c:ser>
          <c:idx val="10"/>
          <c:order val="10"/>
          <c:tx>
            <c:strRef>
              <c:f>'Recalculated Dimensions'!$A$18</c:f>
              <c:strCache>
                <c:ptCount val="1"/>
                <c:pt idx="0">
                  <c:v>December Line</c:v>
                </c:pt>
              </c:strCache>
            </c:strRef>
          </c:tx>
          <c:dLbls>
            <c:delete val="1"/>
          </c:dLbls>
          <c:xVal>
            <c:numRef>
              <c:f>'Recalculated Dimensions'!$B$21:$B$30</c:f>
              <c:numCache>
                <c:formatCode>0.00</c:formatCode>
                <c:ptCount val="10"/>
                <c:pt idx="0">
                  <c:v>-2.9201019999999995</c:v>
                </c:pt>
                <c:pt idx="1">
                  <c:v>-1.64943</c:v>
                </c:pt>
                <c:pt idx="2">
                  <c:v>-0.8980229999999999</c:v>
                </c:pt>
                <c:pt idx="3">
                  <c:v>-0.31155899999999997</c:v>
                </c:pt>
                <c:pt idx="4">
                  <c:v>0</c:v>
                </c:pt>
                <c:pt idx="5">
                  <c:v>0.21992400000000001</c:v>
                </c:pt>
                <c:pt idx="6">
                  <c:v>0.76973399999999992</c:v>
                </c:pt>
                <c:pt idx="7">
                  <c:v>1.4905959999999998</c:v>
                </c:pt>
                <c:pt idx="8">
                  <c:v>2.6085430000000001</c:v>
                </c:pt>
                <c:pt idx="9">
                  <c:v>5.1437780000000002</c:v>
                </c:pt>
              </c:numCache>
            </c:numRef>
          </c:xVal>
          <c:yVal>
            <c:numRef>
              <c:f>'Recalculated Dimensions'!$C$21:$C$30</c:f>
              <c:numCache>
                <c:formatCode>0.00</c:formatCode>
                <c:ptCount val="10"/>
                <c:pt idx="0">
                  <c:v>1.9011207999999999</c:v>
                </c:pt>
                <c:pt idx="1">
                  <c:v>1.478378</c:v>
                </c:pt>
                <c:pt idx="2">
                  <c:v>1.2951079999999999</c:v>
                </c:pt>
                <c:pt idx="3">
                  <c:v>1.2218</c:v>
                </c:pt>
                <c:pt idx="4">
                  <c:v>1.1973640000000001</c:v>
                </c:pt>
                <c:pt idx="5">
                  <c:v>1.2095819999999999</c:v>
                </c:pt>
                <c:pt idx="6">
                  <c:v>1.270672</c:v>
                </c:pt>
                <c:pt idx="7">
                  <c:v>1.4295059999999999</c:v>
                </c:pt>
                <c:pt idx="8">
                  <c:v>1.783828</c:v>
                </c:pt>
                <c:pt idx="9">
                  <c:v>2.7979219999999998</c:v>
                </c:pt>
              </c:numCache>
            </c:numRef>
          </c:yVal>
        </c:ser>
        <c:ser>
          <c:idx val="13"/>
          <c:order val="11"/>
          <c:tx>
            <c:strRef>
              <c:f>'Recalculated Dimensions'!$J$18</c:f>
              <c:strCache>
                <c:ptCount val="1"/>
                <c:pt idx="0">
                  <c:v>March Line</c:v>
                </c:pt>
              </c:strCache>
            </c:strRef>
          </c:tx>
          <c:dLbls>
            <c:delete val="1"/>
          </c:dLbls>
          <c:xVal>
            <c:numRef>
              <c:f>'Recalculated Dimensions'!$K$21:$K$30</c:f>
              <c:numCache>
                <c:formatCode>0.00</c:formatCode>
                <c:ptCount val="10"/>
                <c:pt idx="0">
                  <c:v>-2.5535619999999999</c:v>
                </c:pt>
                <c:pt idx="1">
                  <c:v>-1.5028140000000001</c:v>
                </c:pt>
                <c:pt idx="2">
                  <c:v>-0.81860600000000006</c:v>
                </c:pt>
                <c:pt idx="3">
                  <c:v>-0.29323199999999999</c:v>
                </c:pt>
                <c:pt idx="4">
                  <c:v>0</c:v>
                </c:pt>
                <c:pt idx="5">
                  <c:v>0.20159699999999997</c:v>
                </c:pt>
                <c:pt idx="6">
                  <c:v>0.71475299999999997</c:v>
                </c:pt>
                <c:pt idx="7">
                  <c:v>1.356198</c:v>
                </c:pt>
                <c:pt idx="8">
                  <c:v>2.2969840000000001</c:v>
                </c:pt>
                <c:pt idx="9">
                  <c:v>4.1907739999999993</c:v>
                </c:pt>
              </c:numCache>
            </c:numRef>
          </c:xVal>
          <c:yVal>
            <c:numRef>
              <c:f>'Recalculated Dimensions'!$L$21:$L$30</c:f>
              <c:numCache>
                <c:formatCode>0.00</c:formatCode>
                <c:ptCount val="10"/>
                <c:pt idx="0">
                  <c:v>0.31155899999999997</c:v>
                </c:pt>
                <c:pt idx="1">
                  <c:v>0.31155899999999997</c:v>
                </c:pt>
                <c:pt idx="2">
                  <c:v>0.31155899999999997</c:v>
                </c:pt>
                <c:pt idx="3">
                  <c:v>0.31155899999999997</c:v>
                </c:pt>
                <c:pt idx="4">
                  <c:v>0.31155899999999997</c:v>
                </c:pt>
                <c:pt idx="5">
                  <c:v>0.31155899999999997</c:v>
                </c:pt>
                <c:pt idx="6">
                  <c:v>0.31155899999999997</c:v>
                </c:pt>
                <c:pt idx="7">
                  <c:v>0.31155899999999997</c:v>
                </c:pt>
                <c:pt idx="8">
                  <c:v>0.31155899999999997</c:v>
                </c:pt>
                <c:pt idx="9">
                  <c:v>0.31155899999999997</c:v>
                </c:pt>
              </c:numCache>
            </c:numRef>
          </c:yVal>
        </c:ser>
        <c:ser>
          <c:idx val="14"/>
          <c:order val="12"/>
          <c:tx>
            <c:strRef>
              <c:f>'Recalculated Dimensions'!$M$18</c:f>
              <c:strCache>
                <c:ptCount val="1"/>
                <c:pt idx="0">
                  <c:v>X</c:v>
                </c:pt>
              </c:strCache>
            </c:strRef>
          </c:tx>
          <c:dLbls>
            <c:delete val="1"/>
          </c:dLbls>
          <c:xVal>
            <c:numRef>
              <c:f>'Recalculated Dimensions'!$N$21:$N$30</c:f>
              <c:numCache>
                <c:formatCode>0.00</c:formatCode>
                <c:ptCount val="10"/>
                <c:pt idx="0">
                  <c:v>-2.4814757999999997</c:v>
                </c:pt>
                <c:pt idx="1">
                  <c:v>-1.4600509999999998</c:v>
                </c:pt>
                <c:pt idx="2">
                  <c:v>-0.79416999999999993</c:v>
                </c:pt>
                <c:pt idx="3">
                  <c:v>-0.28101399999999999</c:v>
                </c:pt>
                <c:pt idx="4">
                  <c:v>0</c:v>
                </c:pt>
                <c:pt idx="5">
                  <c:v>0.195488</c:v>
                </c:pt>
                <c:pt idx="6">
                  <c:v>0.70253500000000002</c:v>
                </c:pt>
                <c:pt idx="7">
                  <c:v>1.3195440000000001</c:v>
                </c:pt>
                <c:pt idx="8">
                  <c:v>2.235894</c:v>
                </c:pt>
                <c:pt idx="9">
                  <c:v>4.0685939999999992</c:v>
                </c:pt>
              </c:numCache>
            </c:numRef>
          </c:xVal>
          <c:yVal>
            <c:numRef>
              <c:f>'Recalculated Dimensions'!$O$21:$O$30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</c:ser>
        <c:ser>
          <c:idx val="16"/>
          <c:order val="13"/>
          <c:tx>
            <c:strRef>
              <c:f>'Recalculated Dimensions'!$S$18</c:f>
              <c:strCache>
                <c:ptCount val="1"/>
                <c:pt idx="0">
                  <c:v>May Line</c:v>
                </c:pt>
              </c:strCache>
            </c:strRef>
          </c:tx>
          <c:dLbls>
            <c:delete val="1"/>
          </c:dLbls>
          <c:xVal>
            <c:numRef>
              <c:f>'Recalculated Dimensions'!$T$21:$T$30</c:f>
              <c:numCache>
                <c:formatCode>0.00</c:formatCode>
                <c:ptCount val="10"/>
                <c:pt idx="0">
                  <c:v>-2.3030930000000001</c:v>
                </c:pt>
                <c:pt idx="1">
                  <c:v>-1.392852</c:v>
                </c:pt>
                <c:pt idx="2">
                  <c:v>-0.76973399999999992</c:v>
                </c:pt>
                <c:pt idx="3">
                  <c:v>-0.27490500000000001</c:v>
                </c:pt>
                <c:pt idx="4">
                  <c:v>0</c:v>
                </c:pt>
                <c:pt idx="5">
                  <c:v>0.18937899999999999</c:v>
                </c:pt>
                <c:pt idx="6">
                  <c:v>0.66588100000000006</c:v>
                </c:pt>
                <c:pt idx="7">
                  <c:v>1.258454</c:v>
                </c:pt>
                <c:pt idx="8">
                  <c:v>2.0892780000000002</c:v>
                </c:pt>
                <c:pt idx="9">
                  <c:v>3.628746</c:v>
                </c:pt>
              </c:numCache>
            </c:numRef>
          </c:xVal>
          <c:yVal>
            <c:numRef>
              <c:f>'Recalculated Dimensions'!$U$21:$U$30</c:f>
              <c:numCache>
                <c:formatCode>0.00</c:formatCode>
                <c:ptCount val="10"/>
                <c:pt idx="0">
                  <c:v>-0.75140700000000005</c:v>
                </c:pt>
                <c:pt idx="1">
                  <c:v>-0.50704700000000003</c:v>
                </c:pt>
                <c:pt idx="2">
                  <c:v>-0.39097599999999999</c:v>
                </c:pt>
                <c:pt idx="3">
                  <c:v>-0.34210399999999996</c:v>
                </c:pt>
                <c:pt idx="4">
                  <c:v>-0.33599499999999999</c:v>
                </c:pt>
                <c:pt idx="5">
                  <c:v>-0.33599499999999999</c:v>
                </c:pt>
                <c:pt idx="6">
                  <c:v>-0.37875799999999998</c:v>
                </c:pt>
                <c:pt idx="7">
                  <c:v>-0.47650199999999998</c:v>
                </c:pt>
                <c:pt idx="8">
                  <c:v>-0.68420799999999993</c:v>
                </c:pt>
                <c:pt idx="9">
                  <c:v>-1.172928</c:v>
                </c:pt>
              </c:numCache>
            </c:numRef>
          </c:yVal>
        </c:ser>
        <c:ser>
          <c:idx val="17"/>
          <c:order val="14"/>
          <c:tx>
            <c:strRef>
              <c:f>'Recalculated Dimensions'!$V$18</c:f>
              <c:strCache>
                <c:ptCount val="1"/>
                <c:pt idx="0">
                  <c:v>June Line</c:v>
                </c:pt>
              </c:strCache>
            </c:strRef>
          </c:tx>
          <c:dLbls>
            <c:delete val="1"/>
          </c:dLbls>
          <c:xVal>
            <c:numRef>
              <c:f>'Recalculated Dimensions'!$W$21:$W$30</c:f>
              <c:numCache>
                <c:formatCode>0.00</c:formatCode>
                <c:ptCount val="10"/>
                <c:pt idx="0">
                  <c:v>-2.2664390000000001</c:v>
                </c:pt>
                <c:pt idx="1">
                  <c:v>-1.3806340000000001</c:v>
                </c:pt>
                <c:pt idx="2">
                  <c:v>-0.763625</c:v>
                </c:pt>
                <c:pt idx="3">
                  <c:v>-0.27490500000000001</c:v>
                </c:pt>
                <c:pt idx="4">
                  <c:v>0</c:v>
                </c:pt>
                <c:pt idx="5">
                  <c:v>0.18326999999999999</c:v>
                </c:pt>
                <c:pt idx="6">
                  <c:v>0.65977200000000003</c:v>
                </c:pt>
                <c:pt idx="7">
                  <c:v>1.2462359999999999</c:v>
                </c:pt>
                <c:pt idx="8">
                  <c:v>2.0526240000000002</c:v>
                </c:pt>
                <c:pt idx="9">
                  <c:v>3.5310019999999995</c:v>
                </c:pt>
              </c:numCache>
            </c:numRef>
          </c:xVal>
          <c:yVal>
            <c:numRef>
              <c:f>'Recalculated Dimensions'!$X$21:$X$30</c:f>
              <c:numCache>
                <c:formatCode>0.00</c:formatCode>
                <c:ptCount val="10"/>
                <c:pt idx="0">
                  <c:v>-0.91635</c:v>
                </c:pt>
                <c:pt idx="1">
                  <c:v>-0.64755399999999996</c:v>
                </c:pt>
                <c:pt idx="2">
                  <c:v>-0.51315600000000006</c:v>
                </c:pt>
                <c:pt idx="3">
                  <c:v>-0.45206600000000002</c:v>
                </c:pt>
                <c:pt idx="4">
                  <c:v>-0.44595699999999999</c:v>
                </c:pt>
                <c:pt idx="5">
                  <c:v>-0.458175</c:v>
                </c:pt>
                <c:pt idx="6">
                  <c:v>-0.48871999999999999</c:v>
                </c:pt>
                <c:pt idx="7">
                  <c:v>-0.6109</c:v>
                </c:pt>
                <c:pt idx="8">
                  <c:v>-0.85526000000000002</c:v>
                </c:pt>
                <c:pt idx="9">
                  <c:v>-1.392852</c:v>
                </c:pt>
              </c:numCache>
            </c:numRef>
          </c:yVal>
        </c:ser>
        <c:dLbls>
          <c:showVal val="1"/>
        </c:dLbls>
        <c:axId val="58000512"/>
        <c:axId val="58002048"/>
      </c:scatterChart>
      <c:valAx>
        <c:axId val="58000512"/>
        <c:scaling>
          <c:orientation val="minMax"/>
        </c:scaling>
        <c:axPos val="b"/>
        <c:majorGridlines/>
        <c:minorGridlines/>
        <c:numFmt formatCode="0.00" sourceLinked="1"/>
        <c:majorTickMark val="none"/>
        <c:tickLblPos val="none"/>
        <c:spPr>
          <a:ln w="38100"/>
        </c:spPr>
        <c:crossAx val="58002048"/>
        <c:crosses val="autoZero"/>
        <c:crossBetween val="midCat"/>
      </c:valAx>
      <c:valAx>
        <c:axId val="58002048"/>
        <c:scaling>
          <c:orientation val="minMax"/>
        </c:scaling>
        <c:axPos val="l"/>
        <c:majorGridlines>
          <c:spPr>
            <a:ln w="12700">
              <a:solidFill>
                <a:schemeClr val="accent1">
                  <a:lumMod val="75000"/>
                </a:schemeClr>
              </a:solidFill>
              <a:prstDash val="sysDash"/>
            </a:ln>
          </c:spPr>
        </c:majorGridlines>
        <c:minorGridlines/>
        <c:numFmt formatCode="0.00" sourceLinked="1"/>
        <c:tickLblPos val="none"/>
        <c:spPr>
          <a:ln w="28575"/>
        </c:spPr>
        <c:crossAx val="58000512"/>
        <c:crosses val="autoZero"/>
        <c:crossBetween val="midCat"/>
      </c:valAx>
      <c:spPr>
        <a:noFill/>
      </c:spPr>
    </c:plotArea>
    <c:plotVisOnly val="1"/>
  </c:chart>
  <c:txPr>
    <a:bodyPr/>
    <a:lstStyle/>
    <a:p>
      <a:pPr>
        <a:defRPr sz="2000"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4"/>
  <c:chart>
    <c:plotArea>
      <c:layout/>
      <c:scatterChart>
        <c:scatterStyle val="lineMarker"/>
        <c:ser>
          <c:idx val="0"/>
          <c:order val="0"/>
          <c:tx>
            <c:strRef>
              <c:f>'Recalculated Dimensions'!$A$5</c:f>
              <c:strCache>
                <c:ptCount val="1"/>
                <c:pt idx="0">
                  <c:v>Eight o'clock Line</c:v>
                </c:pt>
              </c:strCache>
            </c:strRef>
          </c:tx>
          <c:dLbls>
            <c:dLbl>
              <c:idx val="4"/>
              <c:layout>
                <c:manualLayout>
                  <c:x val="-3.9352612813924076E-2"/>
                  <c:y val="1.7976016879527032E-2"/>
                </c:manualLayout>
              </c:layout>
              <c:dLblPos val="r"/>
              <c:showVal val="1"/>
              <c:showCatName val="1"/>
            </c:dLbl>
            <c:dLblPos val="l"/>
            <c:showVal val="1"/>
            <c:showCatName val="1"/>
          </c:dLbls>
          <c:trendline>
            <c:trendlineType val="linear"/>
          </c:trendline>
          <c:xVal>
            <c:numRef>
              <c:f>'Recalculated Dimensions'!$B$8:$B$15</c:f>
              <c:numCache>
                <c:formatCode>0.00</c:formatCode>
                <c:ptCount val="8"/>
                <c:pt idx="0">
                  <c:v>-2.9201019999999995</c:v>
                </c:pt>
                <c:pt idx="1">
                  <c:v>-2.8590119999999999</c:v>
                </c:pt>
                <c:pt idx="2">
                  <c:v>-2.712396</c:v>
                </c:pt>
                <c:pt idx="3">
                  <c:v>-2.5535619999999999</c:v>
                </c:pt>
                <c:pt idx="4">
                  <c:v>-2.4814757999999997</c:v>
                </c:pt>
                <c:pt idx="5">
                  <c:v>-2.406946</c:v>
                </c:pt>
                <c:pt idx="6">
                  <c:v>-2.3030930000000001</c:v>
                </c:pt>
                <c:pt idx="7">
                  <c:v>-2.2664390000000001</c:v>
                </c:pt>
              </c:numCache>
            </c:numRef>
          </c:xVal>
          <c:yVal>
            <c:numRef>
              <c:f>'Recalculated Dimensions'!$C$8:$C$15</c:f>
              <c:numCache>
                <c:formatCode>0.00</c:formatCode>
                <c:ptCount val="8"/>
                <c:pt idx="0">
                  <c:v>1.9011207999999999</c:v>
                </c:pt>
                <c:pt idx="1">
                  <c:v>1.64943</c:v>
                </c:pt>
                <c:pt idx="2">
                  <c:v>1.0079849999999999</c:v>
                </c:pt>
                <c:pt idx="3">
                  <c:v>0.31155899999999997</c:v>
                </c:pt>
                <c:pt idx="4">
                  <c:v>0</c:v>
                </c:pt>
                <c:pt idx="5">
                  <c:v>-0.37264899999999995</c:v>
                </c:pt>
                <c:pt idx="6">
                  <c:v>-0.75140700000000005</c:v>
                </c:pt>
                <c:pt idx="7">
                  <c:v>-0.91635</c:v>
                </c:pt>
              </c:numCache>
            </c:numRef>
          </c:yVal>
        </c:ser>
        <c:ser>
          <c:idx val="1"/>
          <c:order val="1"/>
          <c:tx>
            <c:strRef>
              <c:f>'Recalculated Dimensions'!$D$5</c:f>
              <c:strCache>
                <c:ptCount val="1"/>
                <c:pt idx="0">
                  <c:v>Nine o'clock Line</c:v>
                </c:pt>
              </c:strCache>
            </c:strRef>
          </c:tx>
          <c:dLbls>
            <c:dLblPos val="l"/>
            <c:showVal val="1"/>
            <c:showCatName val="1"/>
          </c:dLbls>
          <c:trendline>
            <c:trendlineType val="linear"/>
          </c:trendline>
          <c:xVal>
            <c:numRef>
              <c:f>'Recalculated Dimensions'!$E$8:$E$15</c:f>
              <c:numCache>
                <c:formatCode>0.00</c:formatCode>
                <c:ptCount val="8"/>
                <c:pt idx="0">
                  <c:v>-1.64943</c:v>
                </c:pt>
                <c:pt idx="1">
                  <c:v>-1.631103</c:v>
                </c:pt>
                <c:pt idx="2">
                  <c:v>-1.563904</c:v>
                </c:pt>
                <c:pt idx="3">
                  <c:v>-1.5028140000000001</c:v>
                </c:pt>
                <c:pt idx="4">
                  <c:v>-1.4600509999999998</c:v>
                </c:pt>
                <c:pt idx="5">
                  <c:v>-1.4356149999999999</c:v>
                </c:pt>
                <c:pt idx="6">
                  <c:v>-1.392852</c:v>
                </c:pt>
                <c:pt idx="7">
                  <c:v>-1.3806340000000001</c:v>
                </c:pt>
              </c:numCache>
            </c:numRef>
          </c:xVal>
          <c:yVal>
            <c:numRef>
              <c:f>'Recalculated Dimensions'!$F$8:$F$15</c:f>
              <c:numCache>
                <c:formatCode>0.00</c:formatCode>
                <c:ptCount val="8"/>
                <c:pt idx="0">
                  <c:v>1.478378</c:v>
                </c:pt>
                <c:pt idx="1">
                  <c:v>1.2828899999999999</c:v>
                </c:pt>
                <c:pt idx="2">
                  <c:v>0.83082400000000001</c:v>
                </c:pt>
                <c:pt idx="3">
                  <c:v>0.31155899999999997</c:v>
                </c:pt>
                <c:pt idx="4">
                  <c:v>0</c:v>
                </c:pt>
                <c:pt idx="5">
                  <c:v>-0.152725</c:v>
                </c:pt>
                <c:pt idx="6">
                  <c:v>-0.50704700000000003</c:v>
                </c:pt>
                <c:pt idx="7">
                  <c:v>-0.64755399999999996</c:v>
                </c:pt>
              </c:numCache>
            </c:numRef>
          </c:yVal>
        </c:ser>
        <c:ser>
          <c:idx val="2"/>
          <c:order val="2"/>
          <c:tx>
            <c:strRef>
              <c:f>'Recalculated Dimensions'!$G$5</c:f>
              <c:strCache>
                <c:ptCount val="1"/>
                <c:pt idx="0">
                  <c:v>Ten o'clock Line</c:v>
                </c:pt>
              </c:strCache>
            </c:strRef>
          </c:tx>
          <c:dLbls>
            <c:dLblPos val="l"/>
            <c:showVal val="1"/>
            <c:showCatName val="1"/>
          </c:dLbls>
          <c:trendline>
            <c:trendlineType val="linear"/>
          </c:trendline>
          <c:xVal>
            <c:numRef>
              <c:f>'Recalculated Dimensions'!$H$8:$H$15</c:f>
              <c:numCache>
                <c:formatCode>0.00</c:formatCode>
                <c:ptCount val="8"/>
                <c:pt idx="0">
                  <c:v>-0.8980229999999999</c:v>
                </c:pt>
                <c:pt idx="1">
                  <c:v>-0.89191399999999998</c:v>
                </c:pt>
                <c:pt idx="2">
                  <c:v>-0.85526000000000002</c:v>
                </c:pt>
                <c:pt idx="3">
                  <c:v>-0.81860600000000006</c:v>
                </c:pt>
                <c:pt idx="4">
                  <c:v>-0.79416999999999993</c:v>
                </c:pt>
                <c:pt idx="5">
                  <c:v>-0.79416999999999993</c:v>
                </c:pt>
                <c:pt idx="6">
                  <c:v>-0.76973399999999992</c:v>
                </c:pt>
                <c:pt idx="7">
                  <c:v>-0.763625</c:v>
                </c:pt>
              </c:numCache>
            </c:numRef>
          </c:xVal>
          <c:yVal>
            <c:numRef>
              <c:f>'Recalculated Dimensions'!$I$8:$I$15</c:f>
              <c:numCache>
                <c:formatCode>0.00</c:formatCode>
                <c:ptCount val="8"/>
                <c:pt idx="0">
                  <c:v>1.2951079999999999</c:v>
                </c:pt>
                <c:pt idx="1">
                  <c:v>1.1240559999999999</c:v>
                </c:pt>
                <c:pt idx="2">
                  <c:v>0.75140700000000005</c:v>
                </c:pt>
                <c:pt idx="3">
                  <c:v>0.31155899999999997</c:v>
                </c:pt>
                <c:pt idx="4">
                  <c:v>0</c:v>
                </c:pt>
                <c:pt idx="5">
                  <c:v>-8.5525999999999991E-2</c:v>
                </c:pt>
                <c:pt idx="6">
                  <c:v>-0.39097599999999999</c:v>
                </c:pt>
                <c:pt idx="7">
                  <c:v>-0.51315600000000006</c:v>
                </c:pt>
              </c:numCache>
            </c:numRef>
          </c:yVal>
        </c:ser>
        <c:ser>
          <c:idx val="3"/>
          <c:order val="3"/>
          <c:tx>
            <c:strRef>
              <c:f>'Recalculated Dimensions'!$J$5</c:f>
              <c:strCache>
                <c:ptCount val="1"/>
                <c:pt idx="0">
                  <c:v>Eleven o'clock Line</c:v>
                </c:pt>
              </c:strCache>
            </c:strRef>
          </c:tx>
          <c:dLbls>
            <c:dLblPos val="l"/>
            <c:showVal val="1"/>
            <c:showCatName val="1"/>
          </c:dLbls>
          <c:trendline>
            <c:trendlineType val="linear"/>
          </c:trendline>
          <c:xVal>
            <c:numRef>
              <c:f>'Recalculated Dimensions'!$K$8:$K$15</c:f>
              <c:numCache>
                <c:formatCode>0.00</c:formatCode>
                <c:ptCount val="8"/>
                <c:pt idx="0">
                  <c:v>-0.31155899999999997</c:v>
                </c:pt>
                <c:pt idx="1">
                  <c:v>-0.30545</c:v>
                </c:pt>
                <c:pt idx="2">
                  <c:v>-0.29934100000000002</c:v>
                </c:pt>
                <c:pt idx="3">
                  <c:v>-0.29323199999999999</c:v>
                </c:pt>
                <c:pt idx="4">
                  <c:v>-0.28101399999999999</c:v>
                </c:pt>
                <c:pt idx="5">
                  <c:v>-0.28101399999999999</c:v>
                </c:pt>
                <c:pt idx="6">
                  <c:v>-0.27490500000000001</c:v>
                </c:pt>
                <c:pt idx="7">
                  <c:v>-0.27490500000000001</c:v>
                </c:pt>
              </c:numCache>
            </c:numRef>
          </c:xVal>
          <c:yVal>
            <c:numRef>
              <c:f>'Recalculated Dimensions'!$L$8:$L$15</c:f>
              <c:numCache>
                <c:formatCode>0.00</c:formatCode>
                <c:ptCount val="8"/>
                <c:pt idx="0">
                  <c:v>1.2218</c:v>
                </c:pt>
                <c:pt idx="1">
                  <c:v>1.0629659999999999</c:v>
                </c:pt>
                <c:pt idx="2">
                  <c:v>0.71475299999999997</c:v>
                </c:pt>
                <c:pt idx="3">
                  <c:v>0.31155899999999997</c:v>
                </c:pt>
                <c:pt idx="4">
                  <c:v>0</c:v>
                </c:pt>
                <c:pt idx="5">
                  <c:v>-5.4981000000000002E-2</c:v>
                </c:pt>
                <c:pt idx="6">
                  <c:v>-0.34210399999999996</c:v>
                </c:pt>
                <c:pt idx="7">
                  <c:v>-0.45206600000000002</c:v>
                </c:pt>
              </c:numCache>
            </c:numRef>
          </c:yVal>
        </c:ser>
        <c:ser>
          <c:idx val="4"/>
          <c:order val="4"/>
          <c:tx>
            <c:strRef>
              <c:f>'Recalculated Dimensions'!$M$5</c:f>
              <c:strCache>
                <c:ptCount val="1"/>
                <c:pt idx="0">
                  <c:v>Y</c:v>
                </c:pt>
              </c:strCache>
            </c:strRef>
          </c:tx>
          <c:dLbls>
            <c:dLblPos val="ctr"/>
            <c:showVal val="1"/>
            <c:showCatName val="1"/>
          </c:dLbls>
          <c:xVal>
            <c:numRef>
              <c:f>'Recalculated Dimensions'!$N$8:$N$15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'Recalculated Dimensions'!$O$8:$O$15</c:f>
              <c:numCache>
                <c:formatCode>0.00</c:formatCode>
                <c:ptCount val="8"/>
                <c:pt idx="0">
                  <c:v>1.1973640000000001</c:v>
                </c:pt>
                <c:pt idx="1">
                  <c:v>1.0568569999999999</c:v>
                </c:pt>
                <c:pt idx="2">
                  <c:v>0.71475299999999997</c:v>
                </c:pt>
                <c:pt idx="3">
                  <c:v>0.31155899999999997</c:v>
                </c:pt>
                <c:pt idx="4">
                  <c:v>0</c:v>
                </c:pt>
                <c:pt idx="5">
                  <c:v>-5.4981000000000002E-2</c:v>
                </c:pt>
                <c:pt idx="6">
                  <c:v>-0.33599499999999999</c:v>
                </c:pt>
                <c:pt idx="7">
                  <c:v>-0.44595699999999999</c:v>
                </c:pt>
              </c:numCache>
            </c:numRef>
          </c:yVal>
        </c:ser>
        <c:ser>
          <c:idx val="5"/>
          <c:order val="5"/>
          <c:tx>
            <c:strRef>
              <c:f>'Recalculated Dimensions'!$P$5</c:f>
              <c:strCache>
                <c:ptCount val="1"/>
                <c:pt idx="0">
                  <c:v>Twelve o'clock Line</c:v>
                </c:pt>
              </c:strCache>
            </c:strRef>
          </c:tx>
          <c:dLbls>
            <c:showVal val="1"/>
            <c:showCatName val="1"/>
          </c:dLbls>
          <c:trendline>
            <c:trendlineType val="linear"/>
          </c:trendline>
          <c:xVal>
            <c:numRef>
              <c:f>'Recalculated Dimensions'!$Q$8:$Q$15</c:f>
              <c:numCache>
                <c:formatCode>0.00</c:formatCode>
                <c:ptCount val="8"/>
                <c:pt idx="0">
                  <c:v>0.21992400000000001</c:v>
                </c:pt>
                <c:pt idx="1">
                  <c:v>0.21381500000000001</c:v>
                </c:pt>
                <c:pt idx="2">
                  <c:v>0.207706</c:v>
                </c:pt>
                <c:pt idx="3">
                  <c:v>0.20159699999999997</c:v>
                </c:pt>
                <c:pt idx="4">
                  <c:v>0.195488</c:v>
                </c:pt>
                <c:pt idx="5">
                  <c:v>0.195488</c:v>
                </c:pt>
                <c:pt idx="6">
                  <c:v>0.18937899999999999</c:v>
                </c:pt>
                <c:pt idx="7">
                  <c:v>0.18326999999999999</c:v>
                </c:pt>
              </c:numCache>
            </c:numRef>
          </c:xVal>
          <c:yVal>
            <c:numRef>
              <c:f>'Recalculated Dimensions'!$R$8:$R$15</c:f>
              <c:numCache>
                <c:formatCode>0.00</c:formatCode>
                <c:ptCount val="8"/>
                <c:pt idx="0">
                  <c:v>1.2095819999999999</c:v>
                </c:pt>
                <c:pt idx="1">
                  <c:v>1.0568569999999999</c:v>
                </c:pt>
                <c:pt idx="2">
                  <c:v>0.71475299999999997</c:v>
                </c:pt>
                <c:pt idx="3">
                  <c:v>0.31155899999999997</c:v>
                </c:pt>
                <c:pt idx="4">
                  <c:v>0</c:v>
                </c:pt>
                <c:pt idx="5">
                  <c:v>-5.4981000000000002E-2</c:v>
                </c:pt>
                <c:pt idx="6">
                  <c:v>-0.33599499999999999</c:v>
                </c:pt>
                <c:pt idx="7">
                  <c:v>-0.458175</c:v>
                </c:pt>
              </c:numCache>
            </c:numRef>
          </c:yVal>
        </c:ser>
        <c:ser>
          <c:idx val="6"/>
          <c:order val="6"/>
          <c:tx>
            <c:strRef>
              <c:f>'Recalculated Dimensions'!$S$5</c:f>
              <c:strCache>
                <c:ptCount val="1"/>
                <c:pt idx="0">
                  <c:v>One o'clock Line</c:v>
                </c:pt>
              </c:strCache>
            </c:strRef>
          </c:tx>
          <c:dLbls>
            <c:showVal val="1"/>
            <c:showCatName val="1"/>
          </c:dLbls>
          <c:trendline>
            <c:trendlineType val="linear"/>
          </c:trendline>
          <c:xVal>
            <c:numRef>
              <c:f>'Recalculated Dimensions'!$T$8:$T$15</c:f>
              <c:numCache>
                <c:formatCode>0.00</c:formatCode>
                <c:ptCount val="8"/>
                <c:pt idx="0">
                  <c:v>0.76973399999999992</c:v>
                </c:pt>
                <c:pt idx="1">
                  <c:v>0.763625</c:v>
                </c:pt>
                <c:pt idx="2">
                  <c:v>0.74529799999999991</c:v>
                </c:pt>
                <c:pt idx="3">
                  <c:v>0.71475299999999997</c:v>
                </c:pt>
                <c:pt idx="4">
                  <c:v>0.70253500000000002</c:v>
                </c:pt>
                <c:pt idx="5">
                  <c:v>0.69642599999999999</c:v>
                </c:pt>
                <c:pt idx="6">
                  <c:v>0.66588100000000006</c:v>
                </c:pt>
                <c:pt idx="7">
                  <c:v>0.65977200000000003</c:v>
                </c:pt>
              </c:numCache>
            </c:numRef>
          </c:xVal>
          <c:yVal>
            <c:numRef>
              <c:f>'Recalculated Dimensions'!$U$8:$U$15</c:f>
              <c:numCache>
                <c:formatCode>0.00</c:formatCode>
                <c:ptCount val="8"/>
                <c:pt idx="0">
                  <c:v>1.270672</c:v>
                </c:pt>
                <c:pt idx="1">
                  <c:v>1.1118379999999999</c:v>
                </c:pt>
                <c:pt idx="2">
                  <c:v>0.74529799999999991</c:v>
                </c:pt>
                <c:pt idx="3">
                  <c:v>0.31155899999999997</c:v>
                </c:pt>
                <c:pt idx="4">
                  <c:v>0</c:v>
                </c:pt>
                <c:pt idx="5">
                  <c:v>-6.7199000000000009E-2</c:v>
                </c:pt>
                <c:pt idx="6">
                  <c:v>-0.37875799999999998</c:v>
                </c:pt>
                <c:pt idx="7">
                  <c:v>-0.48871999999999999</c:v>
                </c:pt>
              </c:numCache>
            </c:numRef>
          </c:yVal>
        </c:ser>
        <c:ser>
          <c:idx val="7"/>
          <c:order val="7"/>
          <c:tx>
            <c:strRef>
              <c:f>'Recalculated Dimensions'!$V$5</c:f>
              <c:strCache>
                <c:ptCount val="1"/>
                <c:pt idx="0">
                  <c:v>Two o'clock Line</c:v>
                </c:pt>
              </c:strCache>
            </c:strRef>
          </c:tx>
          <c:dLbls>
            <c:showVal val="1"/>
            <c:showCatName val="1"/>
          </c:dLbls>
          <c:trendline>
            <c:trendlineType val="linear"/>
          </c:trendline>
          <c:xVal>
            <c:numRef>
              <c:f>'Recalculated Dimensions'!$W$8:$W$15</c:f>
              <c:numCache>
                <c:formatCode>0.00</c:formatCode>
                <c:ptCount val="8"/>
                <c:pt idx="0">
                  <c:v>1.4905959999999998</c:v>
                </c:pt>
                <c:pt idx="1">
                  <c:v>1.478378</c:v>
                </c:pt>
                <c:pt idx="2">
                  <c:v>1.4172879999999999</c:v>
                </c:pt>
                <c:pt idx="3">
                  <c:v>1.356198</c:v>
                </c:pt>
                <c:pt idx="4">
                  <c:v>1.3195440000000001</c:v>
                </c:pt>
                <c:pt idx="5">
                  <c:v>1.2951079999999999</c:v>
                </c:pt>
                <c:pt idx="6">
                  <c:v>1.258454</c:v>
                </c:pt>
                <c:pt idx="7">
                  <c:v>1.2462359999999999</c:v>
                </c:pt>
              </c:numCache>
            </c:numRef>
          </c:xVal>
          <c:yVal>
            <c:numRef>
              <c:f>'Recalculated Dimensions'!$X$8:$X$15</c:f>
              <c:numCache>
                <c:formatCode>0.00</c:formatCode>
                <c:ptCount val="8"/>
                <c:pt idx="0">
                  <c:v>1.4295059999999999</c:v>
                </c:pt>
                <c:pt idx="1">
                  <c:v>1.2340179999999998</c:v>
                </c:pt>
                <c:pt idx="2">
                  <c:v>0.80638799999999988</c:v>
                </c:pt>
                <c:pt idx="3">
                  <c:v>0.31155899999999997</c:v>
                </c:pt>
                <c:pt idx="4">
                  <c:v>0</c:v>
                </c:pt>
                <c:pt idx="5">
                  <c:v>-0.13439800000000002</c:v>
                </c:pt>
                <c:pt idx="6">
                  <c:v>-0.47650199999999998</c:v>
                </c:pt>
                <c:pt idx="7">
                  <c:v>-0.6109</c:v>
                </c:pt>
              </c:numCache>
            </c:numRef>
          </c:yVal>
        </c:ser>
        <c:ser>
          <c:idx val="8"/>
          <c:order val="8"/>
          <c:tx>
            <c:strRef>
              <c:f>'Recalculated Dimensions'!$Y$5</c:f>
              <c:strCache>
                <c:ptCount val="1"/>
                <c:pt idx="0">
                  <c:v>Three o'clock Line</c:v>
                </c:pt>
              </c:strCache>
            </c:strRef>
          </c:tx>
          <c:dLbls>
            <c:showVal val="1"/>
            <c:showCatName val="1"/>
          </c:dLbls>
          <c:trendline>
            <c:trendlineType val="linear"/>
          </c:trendline>
          <c:xVal>
            <c:numRef>
              <c:f>'Recalculated Dimensions'!$Z$8:$Z$15</c:f>
              <c:numCache>
                <c:formatCode>0.00</c:formatCode>
                <c:ptCount val="8"/>
                <c:pt idx="0">
                  <c:v>2.6085430000000001</c:v>
                </c:pt>
                <c:pt idx="1">
                  <c:v>2.5535619999999999</c:v>
                </c:pt>
                <c:pt idx="2">
                  <c:v>2.4436</c:v>
                </c:pt>
                <c:pt idx="3">
                  <c:v>2.2969840000000001</c:v>
                </c:pt>
                <c:pt idx="4">
                  <c:v>2.235894</c:v>
                </c:pt>
                <c:pt idx="5">
                  <c:v>2.1809130000000003</c:v>
                </c:pt>
                <c:pt idx="6">
                  <c:v>2.0892780000000002</c:v>
                </c:pt>
                <c:pt idx="7">
                  <c:v>2.0526240000000002</c:v>
                </c:pt>
              </c:numCache>
            </c:numRef>
          </c:xVal>
          <c:yVal>
            <c:numRef>
              <c:f>'Recalculated Dimensions'!$AA$8:$AA$15</c:f>
              <c:numCache>
                <c:formatCode>0.00</c:formatCode>
                <c:ptCount val="8"/>
                <c:pt idx="0">
                  <c:v>1.783828</c:v>
                </c:pt>
                <c:pt idx="1">
                  <c:v>1.52725</c:v>
                </c:pt>
                <c:pt idx="2">
                  <c:v>0.95300399999999996</c:v>
                </c:pt>
                <c:pt idx="3">
                  <c:v>0.31155899999999997</c:v>
                </c:pt>
                <c:pt idx="4">
                  <c:v>0</c:v>
                </c:pt>
                <c:pt idx="5">
                  <c:v>-0.26879600000000003</c:v>
                </c:pt>
                <c:pt idx="6">
                  <c:v>-0.68420799999999993</c:v>
                </c:pt>
                <c:pt idx="7">
                  <c:v>-0.85526000000000002</c:v>
                </c:pt>
              </c:numCache>
            </c:numRef>
          </c:yVal>
        </c:ser>
        <c:ser>
          <c:idx val="9"/>
          <c:order val="9"/>
          <c:tx>
            <c:strRef>
              <c:f>'Recalculated Dimensions'!$AB$5</c:f>
              <c:strCache>
                <c:ptCount val="1"/>
                <c:pt idx="0">
                  <c:v>Four o'clock Line</c:v>
                </c:pt>
              </c:strCache>
            </c:strRef>
          </c:tx>
          <c:dLbls>
            <c:dLbl>
              <c:idx val="4"/>
              <c:layout>
                <c:manualLayout>
                  <c:x val="-1.6780314761708993E-3"/>
                  <c:y val="1.5978681670690695E-2"/>
                </c:manualLayout>
              </c:layout>
              <c:showVal val="1"/>
              <c:showCatName val="1"/>
            </c:dLbl>
            <c:showVal val="1"/>
            <c:showCatName val="1"/>
          </c:dLbls>
          <c:trendline>
            <c:trendlineType val="linear"/>
          </c:trendline>
          <c:xVal>
            <c:numRef>
              <c:f>'Recalculated Dimensions'!$AC$8:$AC$15</c:f>
              <c:numCache>
                <c:formatCode>0.00</c:formatCode>
                <c:ptCount val="8"/>
                <c:pt idx="0">
                  <c:v>5.1437780000000002</c:v>
                </c:pt>
                <c:pt idx="1">
                  <c:v>4.9605079999999999</c:v>
                </c:pt>
                <c:pt idx="2">
                  <c:v>4.5939680000000003</c:v>
                </c:pt>
                <c:pt idx="3">
                  <c:v>4.1907739999999993</c:v>
                </c:pt>
                <c:pt idx="4">
                  <c:v>4.0685939999999992</c:v>
                </c:pt>
                <c:pt idx="5">
                  <c:v>3.8608880000000001</c:v>
                </c:pt>
                <c:pt idx="6">
                  <c:v>3.628746</c:v>
                </c:pt>
                <c:pt idx="7">
                  <c:v>3.5310019999999995</c:v>
                </c:pt>
              </c:numCache>
            </c:numRef>
          </c:xVal>
          <c:yVal>
            <c:numRef>
              <c:f>'Recalculated Dimensions'!$AD$8:$AD$15</c:f>
              <c:numCache>
                <c:formatCode>0.00</c:formatCode>
                <c:ptCount val="8"/>
                <c:pt idx="0">
                  <c:v>2.7979219999999998</c:v>
                </c:pt>
                <c:pt idx="1">
                  <c:v>2.3336380000000001</c:v>
                </c:pt>
                <c:pt idx="2">
                  <c:v>1.34398</c:v>
                </c:pt>
                <c:pt idx="3">
                  <c:v>0.31155899999999997</c:v>
                </c:pt>
                <c:pt idx="4">
                  <c:v>0</c:v>
                </c:pt>
                <c:pt idx="5">
                  <c:v>-0.54981000000000002</c:v>
                </c:pt>
                <c:pt idx="6">
                  <c:v>-1.172928</c:v>
                </c:pt>
                <c:pt idx="7">
                  <c:v>-1.392852</c:v>
                </c:pt>
              </c:numCache>
            </c:numRef>
          </c:yVal>
        </c:ser>
        <c:ser>
          <c:idx val="10"/>
          <c:order val="10"/>
          <c:tx>
            <c:strRef>
              <c:f>'Recalculated Dimensions'!$A$18</c:f>
              <c:strCache>
                <c:ptCount val="1"/>
                <c:pt idx="0">
                  <c:v>December Line</c:v>
                </c:pt>
              </c:strCache>
            </c:strRef>
          </c:tx>
          <c:dLbls>
            <c:delete val="1"/>
          </c:dLbls>
          <c:xVal>
            <c:numRef>
              <c:f>'Recalculated Dimensions'!$B$21:$B$30</c:f>
              <c:numCache>
                <c:formatCode>0.00</c:formatCode>
                <c:ptCount val="10"/>
                <c:pt idx="0">
                  <c:v>-2.9201019999999995</c:v>
                </c:pt>
                <c:pt idx="1">
                  <c:v>-1.64943</c:v>
                </c:pt>
                <c:pt idx="2">
                  <c:v>-0.8980229999999999</c:v>
                </c:pt>
                <c:pt idx="3">
                  <c:v>-0.31155899999999997</c:v>
                </c:pt>
                <c:pt idx="4">
                  <c:v>0</c:v>
                </c:pt>
                <c:pt idx="5">
                  <c:v>0.21992400000000001</c:v>
                </c:pt>
                <c:pt idx="6">
                  <c:v>0.76973399999999992</c:v>
                </c:pt>
                <c:pt idx="7">
                  <c:v>1.4905959999999998</c:v>
                </c:pt>
                <c:pt idx="8">
                  <c:v>2.6085430000000001</c:v>
                </c:pt>
                <c:pt idx="9">
                  <c:v>5.1437780000000002</c:v>
                </c:pt>
              </c:numCache>
            </c:numRef>
          </c:xVal>
          <c:yVal>
            <c:numRef>
              <c:f>'Recalculated Dimensions'!$C$21:$C$30</c:f>
              <c:numCache>
                <c:formatCode>0.00</c:formatCode>
                <c:ptCount val="10"/>
                <c:pt idx="0">
                  <c:v>1.9011207999999999</c:v>
                </c:pt>
                <c:pt idx="1">
                  <c:v>1.478378</c:v>
                </c:pt>
                <c:pt idx="2">
                  <c:v>1.2951079999999999</c:v>
                </c:pt>
                <c:pt idx="3">
                  <c:v>1.2218</c:v>
                </c:pt>
                <c:pt idx="4">
                  <c:v>1.1973640000000001</c:v>
                </c:pt>
                <c:pt idx="5">
                  <c:v>1.2095819999999999</c:v>
                </c:pt>
                <c:pt idx="6">
                  <c:v>1.270672</c:v>
                </c:pt>
                <c:pt idx="7">
                  <c:v>1.4295059999999999</c:v>
                </c:pt>
                <c:pt idx="8">
                  <c:v>1.783828</c:v>
                </c:pt>
                <c:pt idx="9">
                  <c:v>2.7979219999999998</c:v>
                </c:pt>
              </c:numCache>
            </c:numRef>
          </c:yVal>
        </c:ser>
        <c:ser>
          <c:idx val="11"/>
          <c:order val="11"/>
          <c:tx>
            <c:strRef>
              <c:f>'Recalculated Dimensions'!$D$18</c:f>
              <c:strCache>
                <c:ptCount val="1"/>
                <c:pt idx="0">
                  <c:v>January Line</c:v>
                </c:pt>
              </c:strCache>
            </c:strRef>
          </c:tx>
          <c:dLbls>
            <c:delete val="1"/>
          </c:dLbls>
          <c:xVal>
            <c:numRef>
              <c:f>'Recalculated Dimensions'!$E$21:$E$30</c:f>
              <c:numCache>
                <c:formatCode>0.00</c:formatCode>
                <c:ptCount val="10"/>
                <c:pt idx="0">
                  <c:v>-2.8590119999999999</c:v>
                </c:pt>
                <c:pt idx="1">
                  <c:v>-1.631103</c:v>
                </c:pt>
                <c:pt idx="2">
                  <c:v>-0.89191399999999998</c:v>
                </c:pt>
                <c:pt idx="3">
                  <c:v>-0.30545</c:v>
                </c:pt>
                <c:pt idx="4">
                  <c:v>0</c:v>
                </c:pt>
                <c:pt idx="5">
                  <c:v>0.21381500000000001</c:v>
                </c:pt>
                <c:pt idx="6">
                  <c:v>0.763625</c:v>
                </c:pt>
                <c:pt idx="7">
                  <c:v>1.478378</c:v>
                </c:pt>
                <c:pt idx="8">
                  <c:v>2.5535619999999999</c:v>
                </c:pt>
                <c:pt idx="9">
                  <c:v>4.9605079999999999</c:v>
                </c:pt>
              </c:numCache>
            </c:numRef>
          </c:xVal>
          <c:yVal>
            <c:numRef>
              <c:f>'Recalculated Dimensions'!$F$21:$F$30</c:f>
              <c:numCache>
                <c:formatCode>0.00</c:formatCode>
                <c:ptCount val="10"/>
                <c:pt idx="0">
                  <c:v>1.64943</c:v>
                </c:pt>
                <c:pt idx="1">
                  <c:v>1.2828899999999999</c:v>
                </c:pt>
                <c:pt idx="2">
                  <c:v>1.1240559999999999</c:v>
                </c:pt>
                <c:pt idx="3">
                  <c:v>1.0629659999999999</c:v>
                </c:pt>
                <c:pt idx="4">
                  <c:v>1.0568569999999999</c:v>
                </c:pt>
                <c:pt idx="5">
                  <c:v>1.0568569999999999</c:v>
                </c:pt>
                <c:pt idx="6">
                  <c:v>1.1118379999999999</c:v>
                </c:pt>
                <c:pt idx="7">
                  <c:v>1.2340179999999998</c:v>
                </c:pt>
                <c:pt idx="8">
                  <c:v>1.52725</c:v>
                </c:pt>
                <c:pt idx="9">
                  <c:v>2.3336380000000001</c:v>
                </c:pt>
              </c:numCache>
            </c:numRef>
          </c:yVal>
        </c:ser>
        <c:ser>
          <c:idx val="12"/>
          <c:order val="12"/>
          <c:tx>
            <c:strRef>
              <c:f>'Recalculated Dimensions'!$G$18</c:f>
              <c:strCache>
                <c:ptCount val="1"/>
                <c:pt idx="0">
                  <c:v>February Line</c:v>
                </c:pt>
              </c:strCache>
            </c:strRef>
          </c:tx>
          <c:dLbls>
            <c:delete val="1"/>
          </c:dLbls>
          <c:xVal>
            <c:numRef>
              <c:f>'Recalculated Dimensions'!$H$21:$H$30</c:f>
              <c:numCache>
                <c:formatCode>0.00</c:formatCode>
                <c:ptCount val="10"/>
                <c:pt idx="0">
                  <c:v>-2.712396</c:v>
                </c:pt>
                <c:pt idx="1">
                  <c:v>-1.563904</c:v>
                </c:pt>
                <c:pt idx="2">
                  <c:v>-0.85526000000000002</c:v>
                </c:pt>
                <c:pt idx="3">
                  <c:v>-0.29934100000000002</c:v>
                </c:pt>
                <c:pt idx="4">
                  <c:v>0</c:v>
                </c:pt>
                <c:pt idx="5">
                  <c:v>0.207706</c:v>
                </c:pt>
                <c:pt idx="6">
                  <c:v>0.74529799999999991</c:v>
                </c:pt>
                <c:pt idx="7">
                  <c:v>1.4172879999999999</c:v>
                </c:pt>
                <c:pt idx="8">
                  <c:v>2.4436</c:v>
                </c:pt>
                <c:pt idx="9">
                  <c:v>4.5939680000000003</c:v>
                </c:pt>
              </c:numCache>
            </c:numRef>
          </c:xVal>
          <c:yVal>
            <c:numRef>
              <c:f>'Recalculated Dimensions'!$I$21:$I$30</c:f>
              <c:numCache>
                <c:formatCode>0.00</c:formatCode>
                <c:ptCount val="10"/>
                <c:pt idx="0">
                  <c:v>1.0079849999999999</c:v>
                </c:pt>
                <c:pt idx="1">
                  <c:v>0.83082400000000001</c:v>
                </c:pt>
                <c:pt idx="2">
                  <c:v>0.75140700000000005</c:v>
                </c:pt>
                <c:pt idx="3">
                  <c:v>0.71475299999999997</c:v>
                </c:pt>
                <c:pt idx="4">
                  <c:v>0.71475299999999997</c:v>
                </c:pt>
                <c:pt idx="5">
                  <c:v>0.71475299999999997</c:v>
                </c:pt>
                <c:pt idx="6">
                  <c:v>0.74529799999999991</c:v>
                </c:pt>
                <c:pt idx="7">
                  <c:v>0.80638799999999988</c:v>
                </c:pt>
                <c:pt idx="8">
                  <c:v>0.95300399999999996</c:v>
                </c:pt>
                <c:pt idx="9">
                  <c:v>1.34398</c:v>
                </c:pt>
              </c:numCache>
            </c:numRef>
          </c:yVal>
        </c:ser>
        <c:ser>
          <c:idx val="13"/>
          <c:order val="13"/>
          <c:tx>
            <c:strRef>
              <c:f>'Recalculated Dimensions'!$J$18</c:f>
              <c:strCache>
                <c:ptCount val="1"/>
                <c:pt idx="0">
                  <c:v>March Line</c:v>
                </c:pt>
              </c:strCache>
            </c:strRef>
          </c:tx>
          <c:dLbls>
            <c:delete val="1"/>
          </c:dLbls>
          <c:xVal>
            <c:numRef>
              <c:f>'Recalculated Dimensions'!$K$21:$K$30</c:f>
              <c:numCache>
                <c:formatCode>0.00</c:formatCode>
                <c:ptCount val="10"/>
                <c:pt idx="0">
                  <c:v>-2.5535619999999999</c:v>
                </c:pt>
                <c:pt idx="1">
                  <c:v>-1.5028140000000001</c:v>
                </c:pt>
                <c:pt idx="2">
                  <c:v>-0.81860600000000006</c:v>
                </c:pt>
                <c:pt idx="3">
                  <c:v>-0.29323199999999999</c:v>
                </c:pt>
                <c:pt idx="4">
                  <c:v>0</c:v>
                </c:pt>
                <c:pt idx="5">
                  <c:v>0.20159699999999997</c:v>
                </c:pt>
                <c:pt idx="6">
                  <c:v>0.71475299999999997</c:v>
                </c:pt>
                <c:pt idx="7">
                  <c:v>1.356198</c:v>
                </c:pt>
                <c:pt idx="8">
                  <c:v>2.2969840000000001</c:v>
                </c:pt>
                <c:pt idx="9">
                  <c:v>4.1907739999999993</c:v>
                </c:pt>
              </c:numCache>
            </c:numRef>
          </c:xVal>
          <c:yVal>
            <c:numRef>
              <c:f>'Recalculated Dimensions'!$L$21:$L$30</c:f>
              <c:numCache>
                <c:formatCode>0.00</c:formatCode>
                <c:ptCount val="10"/>
                <c:pt idx="0">
                  <c:v>0.31155899999999997</c:v>
                </c:pt>
                <c:pt idx="1">
                  <c:v>0.31155899999999997</c:v>
                </c:pt>
                <c:pt idx="2">
                  <c:v>0.31155899999999997</c:v>
                </c:pt>
                <c:pt idx="3">
                  <c:v>0.31155899999999997</c:v>
                </c:pt>
                <c:pt idx="4">
                  <c:v>0.31155899999999997</c:v>
                </c:pt>
                <c:pt idx="5">
                  <c:v>0.31155899999999997</c:v>
                </c:pt>
                <c:pt idx="6">
                  <c:v>0.31155899999999997</c:v>
                </c:pt>
                <c:pt idx="7">
                  <c:v>0.31155899999999997</c:v>
                </c:pt>
                <c:pt idx="8">
                  <c:v>0.31155899999999997</c:v>
                </c:pt>
                <c:pt idx="9">
                  <c:v>0.31155899999999997</c:v>
                </c:pt>
              </c:numCache>
            </c:numRef>
          </c:yVal>
        </c:ser>
        <c:ser>
          <c:idx val="14"/>
          <c:order val="14"/>
          <c:tx>
            <c:strRef>
              <c:f>'Recalculated Dimensions'!$M$18</c:f>
              <c:strCache>
                <c:ptCount val="1"/>
                <c:pt idx="0">
                  <c:v>X</c:v>
                </c:pt>
              </c:strCache>
            </c:strRef>
          </c:tx>
          <c:dLbls>
            <c:delete val="1"/>
          </c:dLbls>
          <c:xVal>
            <c:numRef>
              <c:f>'Recalculated Dimensions'!$N$21:$N$30</c:f>
              <c:numCache>
                <c:formatCode>0.00</c:formatCode>
                <c:ptCount val="10"/>
                <c:pt idx="0">
                  <c:v>-2.4814757999999997</c:v>
                </c:pt>
                <c:pt idx="1">
                  <c:v>-1.4600509999999998</c:v>
                </c:pt>
                <c:pt idx="2">
                  <c:v>-0.79416999999999993</c:v>
                </c:pt>
                <c:pt idx="3">
                  <c:v>-0.28101399999999999</c:v>
                </c:pt>
                <c:pt idx="4">
                  <c:v>0</c:v>
                </c:pt>
                <c:pt idx="5">
                  <c:v>0.195488</c:v>
                </c:pt>
                <c:pt idx="6">
                  <c:v>0.70253500000000002</c:v>
                </c:pt>
                <c:pt idx="7">
                  <c:v>1.3195440000000001</c:v>
                </c:pt>
                <c:pt idx="8">
                  <c:v>2.235894</c:v>
                </c:pt>
                <c:pt idx="9">
                  <c:v>4.0685939999999992</c:v>
                </c:pt>
              </c:numCache>
            </c:numRef>
          </c:xVal>
          <c:yVal>
            <c:numRef>
              <c:f>'Recalculated Dimensions'!$O$21:$O$30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</c:ser>
        <c:ser>
          <c:idx val="15"/>
          <c:order val="15"/>
          <c:tx>
            <c:strRef>
              <c:f>'Recalculated Dimensions'!$P$18</c:f>
              <c:strCache>
                <c:ptCount val="1"/>
                <c:pt idx="0">
                  <c:v>April Line</c:v>
                </c:pt>
              </c:strCache>
            </c:strRef>
          </c:tx>
          <c:dLbls>
            <c:delete val="1"/>
          </c:dLbls>
          <c:xVal>
            <c:numRef>
              <c:f>'Recalculated Dimensions'!$Q$21:$Q$30</c:f>
              <c:numCache>
                <c:formatCode>0.00</c:formatCode>
                <c:ptCount val="10"/>
                <c:pt idx="0">
                  <c:v>-2.406946</c:v>
                </c:pt>
                <c:pt idx="1">
                  <c:v>-1.4356149999999999</c:v>
                </c:pt>
                <c:pt idx="2">
                  <c:v>-0.79416999999999993</c:v>
                </c:pt>
                <c:pt idx="3">
                  <c:v>-0.28101399999999999</c:v>
                </c:pt>
                <c:pt idx="4">
                  <c:v>0</c:v>
                </c:pt>
                <c:pt idx="5">
                  <c:v>0.195488</c:v>
                </c:pt>
                <c:pt idx="6">
                  <c:v>0.69642599999999999</c:v>
                </c:pt>
                <c:pt idx="7">
                  <c:v>1.2951079999999999</c:v>
                </c:pt>
                <c:pt idx="8">
                  <c:v>2.1809130000000003</c:v>
                </c:pt>
                <c:pt idx="9">
                  <c:v>3.8608880000000001</c:v>
                </c:pt>
              </c:numCache>
            </c:numRef>
          </c:xVal>
          <c:yVal>
            <c:numRef>
              <c:f>'Recalculated Dimensions'!$R$21:$R$30</c:f>
              <c:numCache>
                <c:formatCode>0.00</c:formatCode>
                <c:ptCount val="10"/>
                <c:pt idx="0">
                  <c:v>-0.37264899999999995</c:v>
                </c:pt>
                <c:pt idx="1">
                  <c:v>-0.152725</c:v>
                </c:pt>
                <c:pt idx="2">
                  <c:v>-8.5525999999999991E-2</c:v>
                </c:pt>
                <c:pt idx="3">
                  <c:v>-5.4981000000000002E-2</c:v>
                </c:pt>
                <c:pt idx="4">
                  <c:v>-5.4981000000000002E-2</c:v>
                </c:pt>
                <c:pt idx="5">
                  <c:v>-5.4981000000000002E-2</c:v>
                </c:pt>
                <c:pt idx="6">
                  <c:v>-6.7199000000000009E-2</c:v>
                </c:pt>
                <c:pt idx="7">
                  <c:v>-0.13439800000000002</c:v>
                </c:pt>
                <c:pt idx="8">
                  <c:v>-0.26879600000000003</c:v>
                </c:pt>
                <c:pt idx="9">
                  <c:v>-0.54981000000000002</c:v>
                </c:pt>
              </c:numCache>
            </c:numRef>
          </c:yVal>
        </c:ser>
        <c:ser>
          <c:idx val="16"/>
          <c:order val="16"/>
          <c:tx>
            <c:strRef>
              <c:f>'Recalculated Dimensions'!$S$18</c:f>
              <c:strCache>
                <c:ptCount val="1"/>
                <c:pt idx="0">
                  <c:v>May Line</c:v>
                </c:pt>
              </c:strCache>
            </c:strRef>
          </c:tx>
          <c:dLbls>
            <c:delete val="1"/>
          </c:dLbls>
          <c:xVal>
            <c:numRef>
              <c:f>'Recalculated Dimensions'!$T$21:$T$30</c:f>
              <c:numCache>
                <c:formatCode>0.00</c:formatCode>
                <c:ptCount val="10"/>
                <c:pt idx="0">
                  <c:v>-2.3030930000000001</c:v>
                </c:pt>
                <c:pt idx="1">
                  <c:v>-1.392852</c:v>
                </c:pt>
                <c:pt idx="2">
                  <c:v>-0.76973399999999992</c:v>
                </c:pt>
                <c:pt idx="3">
                  <c:v>-0.27490500000000001</c:v>
                </c:pt>
                <c:pt idx="4">
                  <c:v>0</c:v>
                </c:pt>
                <c:pt idx="5">
                  <c:v>0.18937899999999999</c:v>
                </c:pt>
                <c:pt idx="6">
                  <c:v>0.66588100000000006</c:v>
                </c:pt>
                <c:pt idx="7">
                  <c:v>1.258454</c:v>
                </c:pt>
                <c:pt idx="8">
                  <c:v>2.0892780000000002</c:v>
                </c:pt>
                <c:pt idx="9">
                  <c:v>3.628746</c:v>
                </c:pt>
              </c:numCache>
            </c:numRef>
          </c:xVal>
          <c:yVal>
            <c:numRef>
              <c:f>'Recalculated Dimensions'!$U$21:$U$30</c:f>
              <c:numCache>
                <c:formatCode>0.00</c:formatCode>
                <c:ptCount val="10"/>
                <c:pt idx="0">
                  <c:v>-0.75140700000000005</c:v>
                </c:pt>
                <c:pt idx="1">
                  <c:v>-0.50704700000000003</c:v>
                </c:pt>
                <c:pt idx="2">
                  <c:v>-0.39097599999999999</c:v>
                </c:pt>
                <c:pt idx="3">
                  <c:v>-0.34210399999999996</c:v>
                </c:pt>
                <c:pt idx="4">
                  <c:v>-0.33599499999999999</c:v>
                </c:pt>
                <c:pt idx="5">
                  <c:v>-0.33599499999999999</c:v>
                </c:pt>
                <c:pt idx="6">
                  <c:v>-0.37875799999999998</c:v>
                </c:pt>
                <c:pt idx="7">
                  <c:v>-0.47650199999999998</c:v>
                </c:pt>
                <c:pt idx="8">
                  <c:v>-0.68420799999999993</c:v>
                </c:pt>
                <c:pt idx="9">
                  <c:v>-1.172928</c:v>
                </c:pt>
              </c:numCache>
            </c:numRef>
          </c:yVal>
        </c:ser>
        <c:ser>
          <c:idx val="17"/>
          <c:order val="17"/>
          <c:tx>
            <c:strRef>
              <c:f>'Recalculated Dimensions'!$V$18</c:f>
              <c:strCache>
                <c:ptCount val="1"/>
                <c:pt idx="0">
                  <c:v>June Line</c:v>
                </c:pt>
              </c:strCache>
            </c:strRef>
          </c:tx>
          <c:dLbls>
            <c:delete val="1"/>
          </c:dLbls>
          <c:xVal>
            <c:numRef>
              <c:f>'Recalculated Dimensions'!$W$21:$W$30</c:f>
              <c:numCache>
                <c:formatCode>0.00</c:formatCode>
                <c:ptCount val="10"/>
                <c:pt idx="0">
                  <c:v>-2.2664390000000001</c:v>
                </c:pt>
                <c:pt idx="1">
                  <c:v>-1.3806340000000001</c:v>
                </c:pt>
                <c:pt idx="2">
                  <c:v>-0.763625</c:v>
                </c:pt>
                <c:pt idx="3">
                  <c:v>-0.27490500000000001</c:v>
                </c:pt>
                <c:pt idx="4">
                  <c:v>0</c:v>
                </c:pt>
                <c:pt idx="5">
                  <c:v>0.18326999999999999</c:v>
                </c:pt>
                <c:pt idx="6">
                  <c:v>0.65977200000000003</c:v>
                </c:pt>
                <c:pt idx="7">
                  <c:v>1.2462359999999999</c:v>
                </c:pt>
                <c:pt idx="8">
                  <c:v>2.0526240000000002</c:v>
                </c:pt>
                <c:pt idx="9">
                  <c:v>3.5310019999999995</c:v>
                </c:pt>
              </c:numCache>
            </c:numRef>
          </c:xVal>
          <c:yVal>
            <c:numRef>
              <c:f>'Recalculated Dimensions'!$X$21:$X$30</c:f>
              <c:numCache>
                <c:formatCode>0.00</c:formatCode>
                <c:ptCount val="10"/>
                <c:pt idx="0">
                  <c:v>-0.91635</c:v>
                </c:pt>
                <c:pt idx="1">
                  <c:v>-0.64755399999999996</c:v>
                </c:pt>
                <c:pt idx="2">
                  <c:v>-0.51315600000000006</c:v>
                </c:pt>
                <c:pt idx="3">
                  <c:v>-0.45206600000000002</c:v>
                </c:pt>
                <c:pt idx="4">
                  <c:v>-0.44595699999999999</c:v>
                </c:pt>
                <c:pt idx="5">
                  <c:v>-0.458175</c:v>
                </c:pt>
                <c:pt idx="6">
                  <c:v>-0.48871999999999999</c:v>
                </c:pt>
                <c:pt idx="7">
                  <c:v>-0.6109</c:v>
                </c:pt>
                <c:pt idx="8">
                  <c:v>-0.85526000000000002</c:v>
                </c:pt>
                <c:pt idx="9">
                  <c:v>-1.392852</c:v>
                </c:pt>
              </c:numCache>
            </c:numRef>
          </c:yVal>
        </c:ser>
        <c:dLbls>
          <c:showVal val="1"/>
        </c:dLbls>
        <c:axId val="58164352"/>
        <c:axId val="58165888"/>
      </c:scatterChart>
      <c:valAx>
        <c:axId val="58164352"/>
        <c:scaling>
          <c:orientation val="minMax"/>
        </c:scaling>
        <c:axPos val="b"/>
        <c:majorGridlines/>
        <c:minorGridlines/>
        <c:numFmt formatCode="0.00" sourceLinked="1"/>
        <c:majorTickMark val="none"/>
        <c:tickLblPos val="none"/>
        <c:spPr>
          <a:ln w="38100"/>
        </c:spPr>
        <c:crossAx val="58165888"/>
        <c:crosses val="autoZero"/>
        <c:crossBetween val="midCat"/>
      </c:valAx>
      <c:valAx>
        <c:axId val="58165888"/>
        <c:scaling>
          <c:orientation val="minMax"/>
        </c:scaling>
        <c:axPos val="l"/>
        <c:majorGridlines>
          <c:spPr>
            <a:ln w="12700">
              <a:solidFill>
                <a:schemeClr val="accent1">
                  <a:lumMod val="75000"/>
                </a:schemeClr>
              </a:solidFill>
              <a:prstDash val="sysDash"/>
            </a:ln>
          </c:spPr>
        </c:majorGridlines>
        <c:minorGridlines/>
        <c:numFmt formatCode="0.00" sourceLinked="1"/>
        <c:tickLblPos val="none"/>
        <c:spPr>
          <a:ln w="28575"/>
        </c:spPr>
        <c:crossAx val="58164352"/>
        <c:crosses val="autoZero"/>
        <c:crossBetween val="midCat"/>
      </c:valAx>
      <c:spPr>
        <a:noFill/>
      </c:spPr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4"/>
  <c:chart>
    <c:plotArea>
      <c:layout/>
      <c:scatterChart>
        <c:scatterStyle val="lineMarker"/>
        <c:ser>
          <c:idx val="0"/>
          <c:order val="0"/>
          <c:tx>
            <c:strRef>
              <c:f>'Recalculated Dimensions'!$A$5</c:f>
              <c:strCache>
                <c:ptCount val="1"/>
                <c:pt idx="0">
                  <c:v>Eight o'clock Line</c:v>
                </c:pt>
              </c:strCache>
            </c:strRef>
          </c:tx>
          <c:dLbls>
            <c:dLbl>
              <c:idx val="4"/>
              <c:layout>
                <c:manualLayout>
                  <c:x val="-3.9352612813924062E-2"/>
                  <c:y val="1.7976016879527032E-2"/>
                </c:manualLayout>
              </c:layout>
              <c:dLblPos val="r"/>
              <c:showVal val="1"/>
              <c:showCatName val="1"/>
            </c:dLbl>
            <c:dLblPos val="l"/>
            <c:showVal val="1"/>
            <c:showCatName val="1"/>
          </c:dLbls>
          <c:trendline>
            <c:trendlineType val="linear"/>
          </c:trendline>
          <c:xVal>
            <c:numRef>
              <c:f>'Recalculated Dimensions'!$B$8:$B$15</c:f>
              <c:numCache>
                <c:formatCode>0.00</c:formatCode>
                <c:ptCount val="8"/>
                <c:pt idx="0">
                  <c:v>-2.9201019999999995</c:v>
                </c:pt>
                <c:pt idx="1">
                  <c:v>-2.8590119999999999</c:v>
                </c:pt>
                <c:pt idx="2">
                  <c:v>-2.712396</c:v>
                </c:pt>
                <c:pt idx="3">
                  <c:v>-2.5535619999999999</c:v>
                </c:pt>
                <c:pt idx="4">
                  <c:v>-2.4814757999999997</c:v>
                </c:pt>
                <c:pt idx="5">
                  <c:v>-2.406946</c:v>
                </c:pt>
                <c:pt idx="6">
                  <c:v>-2.3030930000000001</c:v>
                </c:pt>
                <c:pt idx="7">
                  <c:v>-2.2664390000000001</c:v>
                </c:pt>
              </c:numCache>
            </c:numRef>
          </c:xVal>
          <c:yVal>
            <c:numRef>
              <c:f>'Recalculated Dimensions'!$C$8:$C$15</c:f>
              <c:numCache>
                <c:formatCode>0.00</c:formatCode>
                <c:ptCount val="8"/>
                <c:pt idx="0">
                  <c:v>1.9011207999999999</c:v>
                </c:pt>
                <c:pt idx="1">
                  <c:v>1.64943</c:v>
                </c:pt>
                <c:pt idx="2">
                  <c:v>1.0079849999999999</c:v>
                </c:pt>
                <c:pt idx="3">
                  <c:v>0.31155899999999997</c:v>
                </c:pt>
                <c:pt idx="4">
                  <c:v>0</c:v>
                </c:pt>
                <c:pt idx="5">
                  <c:v>-0.37264899999999995</c:v>
                </c:pt>
                <c:pt idx="6">
                  <c:v>-0.75140700000000005</c:v>
                </c:pt>
                <c:pt idx="7">
                  <c:v>-0.91635</c:v>
                </c:pt>
              </c:numCache>
            </c:numRef>
          </c:yVal>
        </c:ser>
        <c:ser>
          <c:idx val="1"/>
          <c:order val="1"/>
          <c:tx>
            <c:strRef>
              <c:f>'Recalculated Dimensions'!$D$5</c:f>
              <c:strCache>
                <c:ptCount val="1"/>
                <c:pt idx="0">
                  <c:v>Nine o'clock Line</c:v>
                </c:pt>
              </c:strCache>
            </c:strRef>
          </c:tx>
          <c:dLbls>
            <c:dLblPos val="l"/>
            <c:showVal val="1"/>
            <c:showCatName val="1"/>
          </c:dLbls>
          <c:trendline>
            <c:trendlineType val="linear"/>
          </c:trendline>
          <c:xVal>
            <c:numRef>
              <c:f>'Recalculated Dimensions'!$E$8:$E$15</c:f>
              <c:numCache>
                <c:formatCode>0.00</c:formatCode>
                <c:ptCount val="8"/>
                <c:pt idx="0">
                  <c:v>-1.64943</c:v>
                </c:pt>
                <c:pt idx="1">
                  <c:v>-1.631103</c:v>
                </c:pt>
                <c:pt idx="2">
                  <c:v>-1.563904</c:v>
                </c:pt>
                <c:pt idx="3">
                  <c:v>-1.5028140000000001</c:v>
                </c:pt>
                <c:pt idx="4">
                  <c:v>-1.4600509999999998</c:v>
                </c:pt>
                <c:pt idx="5">
                  <c:v>-1.4356149999999999</c:v>
                </c:pt>
                <c:pt idx="6">
                  <c:v>-1.392852</c:v>
                </c:pt>
                <c:pt idx="7">
                  <c:v>-1.3806340000000001</c:v>
                </c:pt>
              </c:numCache>
            </c:numRef>
          </c:xVal>
          <c:yVal>
            <c:numRef>
              <c:f>'Recalculated Dimensions'!$F$8:$F$15</c:f>
              <c:numCache>
                <c:formatCode>0.00</c:formatCode>
                <c:ptCount val="8"/>
                <c:pt idx="0">
                  <c:v>1.478378</c:v>
                </c:pt>
                <c:pt idx="1">
                  <c:v>1.2828899999999999</c:v>
                </c:pt>
                <c:pt idx="2">
                  <c:v>0.83082400000000001</c:v>
                </c:pt>
                <c:pt idx="3">
                  <c:v>0.31155899999999997</c:v>
                </c:pt>
                <c:pt idx="4">
                  <c:v>0</c:v>
                </c:pt>
                <c:pt idx="5">
                  <c:v>-0.152725</c:v>
                </c:pt>
                <c:pt idx="6">
                  <c:v>-0.50704700000000003</c:v>
                </c:pt>
                <c:pt idx="7">
                  <c:v>-0.64755399999999996</c:v>
                </c:pt>
              </c:numCache>
            </c:numRef>
          </c:yVal>
        </c:ser>
        <c:ser>
          <c:idx val="2"/>
          <c:order val="2"/>
          <c:tx>
            <c:strRef>
              <c:f>'Recalculated Dimensions'!$G$5</c:f>
              <c:strCache>
                <c:ptCount val="1"/>
                <c:pt idx="0">
                  <c:v>Ten o'clock Line</c:v>
                </c:pt>
              </c:strCache>
            </c:strRef>
          </c:tx>
          <c:dLbls>
            <c:dLblPos val="l"/>
            <c:showVal val="1"/>
            <c:showCatName val="1"/>
          </c:dLbls>
          <c:trendline>
            <c:trendlineType val="linear"/>
          </c:trendline>
          <c:xVal>
            <c:numRef>
              <c:f>'Recalculated Dimensions'!$H$8:$H$15</c:f>
              <c:numCache>
                <c:formatCode>0.00</c:formatCode>
                <c:ptCount val="8"/>
                <c:pt idx="0">
                  <c:v>-0.8980229999999999</c:v>
                </c:pt>
                <c:pt idx="1">
                  <c:v>-0.89191399999999998</c:v>
                </c:pt>
                <c:pt idx="2">
                  <c:v>-0.85526000000000002</c:v>
                </c:pt>
                <c:pt idx="3">
                  <c:v>-0.81860600000000006</c:v>
                </c:pt>
                <c:pt idx="4">
                  <c:v>-0.79416999999999993</c:v>
                </c:pt>
                <c:pt idx="5">
                  <c:v>-0.79416999999999993</c:v>
                </c:pt>
                <c:pt idx="6">
                  <c:v>-0.76973399999999992</c:v>
                </c:pt>
                <c:pt idx="7">
                  <c:v>-0.763625</c:v>
                </c:pt>
              </c:numCache>
            </c:numRef>
          </c:xVal>
          <c:yVal>
            <c:numRef>
              <c:f>'Recalculated Dimensions'!$I$8:$I$15</c:f>
              <c:numCache>
                <c:formatCode>0.00</c:formatCode>
                <c:ptCount val="8"/>
                <c:pt idx="0">
                  <c:v>1.2951079999999999</c:v>
                </c:pt>
                <c:pt idx="1">
                  <c:v>1.1240559999999999</c:v>
                </c:pt>
                <c:pt idx="2">
                  <c:v>0.75140700000000005</c:v>
                </c:pt>
                <c:pt idx="3">
                  <c:v>0.31155899999999997</c:v>
                </c:pt>
                <c:pt idx="4">
                  <c:v>0</c:v>
                </c:pt>
                <c:pt idx="5">
                  <c:v>-8.5525999999999991E-2</c:v>
                </c:pt>
                <c:pt idx="6">
                  <c:v>-0.39097599999999999</c:v>
                </c:pt>
                <c:pt idx="7">
                  <c:v>-0.51315600000000006</c:v>
                </c:pt>
              </c:numCache>
            </c:numRef>
          </c:yVal>
        </c:ser>
        <c:ser>
          <c:idx val="3"/>
          <c:order val="3"/>
          <c:tx>
            <c:strRef>
              <c:f>'Recalculated Dimensions'!$J$5</c:f>
              <c:strCache>
                <c:ptCount val="1"/>
                <c:pt idx="0">
                  <c:v>Eleven o'clock Line</c:v>
                </c:pt>
              </c:strCache>
            </c:strRef>
          </c:tx>
          <c:dLbls>
            <c:dLblPos val="l"/>
            <c:showVal val="1"/>
            <c:showCatName val="1"/>
          </c:dLbls>
          <c:trendline>
            <c:trendlineType val="linear"/>
          </c:trendline>
          <c:xVal>
            <c:numRef>
              <c:f>'Recalculated Dimensions'!$K$8:$K$15</c:f>
              <c:numCache>
                <c:formatCode>0.00</c:formatCode>
                <c:ptCount val="8"/>
                <c:pt idx="0">
                  <c:v>-0.31155899999999997</c:v>
                </c:pt>
                <c:pt idx="1">
                  <c:v>-0.30545</c:v>
                </c:pt>
                <c:pt idx="2">
                  <c:v>-0.29934100000000002</c:v>
                </c:pt>
                <c:pt idx="3">
                  <c:v>-0.29323199999999999</c:v>
                </c:pt>
                <c:pt idx="4">
                  <c:v>-0.28101399999999999</c:v>
                </c:pt>
                <c:pt idx="5">
                  <c:v>-0.28101399999999999</c:v>
                </c:pt>
                <c:pt idx="6">
                  <c:v>-0.27490500000000001</c:v>
                </c:pt>
                <c:pt idx="7">
                  <c:v>-0.27490500000000001</c:v>
                </c:pt>
              </c:numCache>
            </c:numRef>
          </c:xVal>
          <c:yVal>
            <c:numRef>
              <c:f>'Recalculated Dimensions'!$L$8:$L$15</c:f>
              <c:numCache>
                <c:formatCode>0.00</c:formatCode>
                <c:ptCount val="8"/>
                <c:pt idx="0">
                  <c:v>1.2218</c:v>
                </c:pt>
                <c:pt idx="1">
                  <c:v>1.0629659999999999</c:v>
                </c:pt>
                <c:pt idx="2">
                  <c:v>0.71475299999999997</c:v>
                </c:pt>
                <c:pt idx="3">
                  <c:v>0.31155899999999997</c:v>
                </c:pt>
                <c:pt idx="4">
                  <c:v>0</c:v>
                </c:pt>
                <c:pt idx="5">
                  <c:v>-5.4981000000000002E-2</c:v>
                </c:pt>
                <c:pt idx="6">
                  <c:v>-0.34210399999999996</c:v>
                </c:pt>
                <c:pt idx="7">
                  <c:v>-0.45206600000000002</c:v>
                </c:pt>
              </c:numCache>
            </c:numRef>
          </c:yVal>
        </c:ser>
        <c:ser>
          <c:idx val="4"/>
          <c:order val="4"/>
          <c:tx>
            <c:strRef>
              <c:f>'Recalculated Dimensions'!$M$5</c:f>
              <c:strCache>
                <c:ptCount val="1"/>
                <c:pt idx="0">
                  <c:v>Y</c:v>
                </c:pt>
              </c:strCache>
            </c:strRef>
          </c:tx>
          <c:dLbls>
            <c:dLblPos val="ctr"/>
            <c:showVal val="1"/>
            <c:showCatName val="1"/>
          </c:dLbls>
          <c:xVal>
            <c:numRef>
              <c:f>'Recalculated Dimensions'!$N$8:$N$15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'Recalculated Dimensions'!$O$8:$O$15</c:f>
              <c:numCache>
                <c:formatCode>0.00</c:formatCode>
                <c:ptCount val="8"/>
                <c:pt idx="0">
                  <c:v>1.1973640000000001</c:v>
                </c:pt>
                <c:pt idx="1">
                  <c:v>1.0568569999999999</c:v>
                </c:pt>
                <c:pt idx="2">
                  <c:v>0.71475299999999997</c:v>
                </c:pt>
                <c:pt idx="3">
                  <c:v>0.31155899999999997</c:v>
                </c:pt>
                <c:pt idx="4">
                  <c:v>0</c:v>
                </c:pt>
                <c:pt idx="5">
                  <c:v>-5.4981000000000002E-2</c:v>
                </c:pt>
                <c:pt idx="6">
                  <c:v>-0.33599499999999999</c:v>
                </c:pt>
                <c:pt idx="7">
                  <c:v>-0.44595699999999999</c:v>
                </c:pt>
              </c:numCache>
            </c:numRef>
          </c:yVal>
        </c:ser>
        <c:ser>
          <c:idx val="5"/>
          <c:order val="5"/>
          <c:tx>
            <c:strRef>
              <c:f>'Recalculated Dimensions'!$P$5</c:f>
              <c:strCache>
                <c:ptCount val="1"/>
                <c:pt idx="0">
                  <c:v>Twelve o'clock Line</c:v>
                </c:pt>
              </c:strCache>
            </c:strRef>
          </c:tx>
          <c:dLbls>
            <c:showVal val="1"/>
            <c:showCatName val="1"/>
          </c:dLbls>
          <c:trendline>
            <c:trendlineType val="linear"/>
          </c:trendline>
          <c:xVal>
            <c:numRef>
              <c:f>'Recalculated Dimensions'!$Q$8:$Q$15</c:f>
              <c:numCache>
                <c:formatCode>0.00</c:formatCode>
                <c:ptCount val="8"/>
                <c:pt idx="0">
                  <c:v>0.21992400000000001</c:v>
                </c:pt>
                <c:pt idx="1">
                  <c:v>0.21381500000000001</c:v>
                </c:pt>
                <c:pt idx="2">
                  <c:v>0.207706</c:v>
                </c:pt>
                <c:pt idx="3">
                  <c:v>0.20159699999999997</c:v>
                </c:pt>
                <c:pt idx="4">
                  <c:v>0.195488</c:v>
                </c:pt>
                <c:pt idx="5">
                  <c:v>0.195488</c:v>
                </c:pt>
                <c:pt idx="6">
                  <c:v>0.18937899999999999</c:v>
                </c:pt>
                <c:pt idx="7">
                  <c:v>0.18326999999999999</c:v>
                </c:pt>
              </c:numCache>
            </c:numRef>
          </c:xVal>
          <c:yVal>
            <c:numRef>
              <c:f>'Recalculated Dimensions'!$R$8:$R$15</c:f>
              <c:numCache>
                <c:formatCode>0.00</c:formatCode>
                <c:ptCount val="8"/>
                <c:pt idx="0">
                  <c:v>1.2095819999999999</c:v>
                </c:pt>
                <c:pt idx="1">
                  <c:v>1.0568569999999999</c:v>
                </c:pt>
                <c:pt idx="2">
                  <c:v>0.71475299999999997</c:v>
                </c:pt>
                <c:pt idx="3">
                  <c:v>0.31155899999999997</c:v>
                </c:pt>
                <c:pt idx="4">
                  <c:v>0</c:v>
                </c:pt>
                <c:pt idx="5">
                  <c:v>-5.4981000000000002E-2</c:v>
                </c:pt>
                <c:pt idx="6">
                  <c:v>-0.33599499999999999</c:v>
                </c:pt>
                <c:pt idx="7">
                  <c:v>-0.458175</c:v>
                </c:pt>
              </c:numCache>
            </c:numRef>
          </c:yVal>
        </c:ser>
        <c:ser>
          <c:idx val="6"/>
          <c:order val="6"/>
          <c:tx>
            <c:strRef>
              <c:f>'Recalculated Dimensions'!$S$5</c:f>
              <c:strCache>
                <c:ptCount val="1"/>
                <c:pt idx="0">
                  <c:v>One o'clock Line</c:v>
                </c:pt>
              </c:strCache>
            </c:strRef>
          </c:tx>
          <c:dLbls>
            <c:showVal val="1"/>
            <c:showCatName val="1"/>
          </c:dLbls>
          <c:trendline>
            <c:trendlineType val="linear"/>
          </c:trendline>
          <c:xVal>
            <c:numRef>
              <c:f>'Recalculated Dimensions'!$T$8:$T$15</c:f>
              <c:numCache>
                <c:formatCode>0.00</c:formatCode>
                <c:ptCount val="8"/>
                <c:pt idx="0">
                  <c:v>0.76973399999999992</c:v>
                </c:pt>
                <c:pt idx="1">
                  <c:v>0.763625</c:v>
                </c:pt>
                <c:pt idx="2">
                  <c:v>0.74529799999999991</c:v>
                </c:pt>
                <c:pt idx="3">
                  <c:v>0.71475299999999997</c:v>
                </c:pt>
                <c:pt idx="4">
                  <c:v>0.70253500000000002</c:v>
                </c:pt>
                <c:pt idx="5">
                  <c:v>0.69642599999999999</c:v>
                </c:pt>
                <c:pt idx="6">
                  <c:v>0.66588100000000006</c:v>
                </c:pt>
                <c:pt idx="7">
                  <c:v>0.65977200000000003</c:v>
                </c:pt>
              </c:numCache>
            </c:numRef>
          </c:xVal>
          <c:yVal>
            <c:numRef>
              <c:f>'Recalculated Dimensions'!$U$8:$U$15</c:f>
              <c:numCache>
                <c:formatCode>0.00</c:formatCode>
                <c:ptCount val="8"/>
                <c:pt idx="0">
                  <c:v>1.270672</c:v>
                </c:pt>
                <c:pt idx="1">
                  <c:v>1.1118379999999999</c:v>
                </c:pt>
                <c:pt idx="2">
                  <c:v>0.74529799999999991</c:v>
                </c:pt>
                <c:pt idx="3">
                  <c:v>0.31155899999999997</c:v>
                </c:pt>
                <c:pt idx="4">
                  <c:v>0</c:v>
                </c:pt>
                <c:pt idx="5">
                  <c:v>-6.7199000000000009E-2</c:v>
                </c:pt>
                <c:pt idx="6">
                  <c:v>-0.37875799999999998</c:v>
                </c:pt>
                <c:pt idx="7">
                  <c:v>-0.48871999999999999</c:v>
                </c:pt>
              </c:numCache>
            </c:numRef>
          </c:yVal>
        </c:ser>
        <c:ser>
          <c:idx val="7"/>
          <c:order val="7"/>
          <c:tx>
            <c:strRef>
              <c:f>'Recalculated Dimensions'!$V$5</c:f>
              <c:strCache>
                <c:ptCount val="1"/>
                <c:pt idx="0">
                  <c:v>Two o'clock Line</c:v>
                </c:pt>
              </c:strCache>
            </c:strRef>
          </c:tx>
          <c:dLbls>
            <c:showVal val="1"/>
            <c:showCatName val="1"/>
          </c:dLbls>
          <c:trendline>
            <c:trendlineType val="linear"/>
          </c:trendline>
          <c:xVal>
            <c:numRef>
              <c:f>'Recalculated Dimensions'!$W$8:$W$15</c:f>
              <c:numCache>
                <c:formatCode>0.00</c:formatCode>
                <c:ptCount val="8"/>
                <c:pt idx="0">
                  <c:v>1.4905959999999998</c:v>
                </c:pt>
                <c:pt idx="1">
                  <c:v>1.478378</c:v>
                </c:pt>
                <c:pt idx="2">
                  <c:v>1.4172879999999999</c:v>
                </c:pt>
                <c:pt idx="3">
                  <c:v>1.356198</c:v>
                </c:pt>
                <c:pt idx="4">
                  <c:v>1.3195440000000001</c:v>
                </c:pt>
                <c:pt idx="5">
                  <c:v>1.2951079999999999</c:v>
                </c:pt>
                <c:pt idx="6">
                  <c:v>1.258454</c:v>
                </c:pt>
                <c:pt idx="7">
                  <c:v>1.2462359999999999</c:v>
                </c:pt>
              </c:numCache>
            </c:numRef>
          </c:xVal>
          <c:yVal>
            <c:numRef>
              <c:f>'Recalculated Dimensions'!$X$8:$X$15</c:f>
              <c:numCache>
                <c:formatCode>0.00</c:formatCode>
                <c:ptCount val="8"/>
                <c:pt idx="0">
                  <c:v>1.4295059999999999</c:v>
                </c:pt>
                <c:pt idx="1">
                  <c:v>1.2340179999999998</c:v>
                </c:pt>
                <c:pt idx="2">
                  <c:v>0.80638799999999988</c:v>
                </c:pt>
                <c:pt idx="3">
                  <c:v>0.31155899999999997</c:v>
                </c:pt>
                <c:pt idx="4">
                  <c:v>0</c:v>
                </c:pt>
                <c:pt idx="5">
                  <c:v>-0.13439800000000002</c:v>
                </c:pt>
                <c:pt idx="6">
                  <c:v>-0.47650199999999998</c:v>
                </c:pt>
                <c:pt idx="7">
                  <c:v>-0.6109</c:v>
                </c:pt>
              </c:numCache>
            </c:numRef>
          </c:yVal>
        </c:ser>
        <c:ser>
          <c:idx val="8"/>
          <c:order val="8"/>
          <c:tx>
            <c:strRef>
              <c:f>'Recalculated Dimensions'!$Y$5</c:f>
              <c:strCache>
                <c:ptCount val="1"/>
                <c:pt idx="0">
                  <c:v>Three o'clock Line</c:v>
                </c:pt>
              </c:strCache>
            </c:strRef>
          </c:tx>
          <c:dLbls>
            <c:showVal val="1"/>
            <c:showCatName val="1"/>
          </c:dLbls>
          <c:trendline>
            <c:trendlineType val="linear"/>
          </c:trendline>
          <c:xVal>
            <c:numRef>
              <c:f>'Recalculated Dimensions'!$Z$8:$Z$15</c:f>
              <c:numCache>
                <c:formatCode>0.00</c:formatCode>
                <c:ptCount val="8"/>
                <c:pt idx="0">
                  <c:v>2.6085430000000001</c:v>
                </c:pt>
                <c:pt idx="1">
                  <c:v>2.5535619999999999</c:v>
                </c:pt>
                <c:pt idx="2">
                  <c:v>2.4436</c:v>
                </c:pt>
                <c:pt idx="3">
                  <c:v>2.2969840000000001</c:v>
                </c:pt>
                <c:pt idx="4">
                  <c:v>2.235894</c:v>
                </c:pt>
                <c:pt idx="5">
                  <c:v>2.1809130000000003</c:v>
                </c:pt>
                <c:pt idx="6">
                  <c:v>2.0892780000000002</c:v>
                </c:pt>
                <c:pt idx="7">
                  <c:v>2.0526240000000002</c:v>
                </c:pt>
              </c:numCache>
            </c:numRef>
          </c:xVal>
          <c:yVal>
            <c:numRef>
              <c:f>'Recalculated Dimensions'!$AA$8:$AA$15</c:f>
              <c:numCache>
                <c:formatCode>0.00</c:formatCode>
                <c:ptCount val="8"/>
                <c:pt idx="0">
                  <c:v>1.783828</c:v>
                </c:pt>
                <c:pt idx="1">
                  <c:v>1.52725</c:v>
                </c:pt>
                <c:pt idx="2">
                  <c:v>0.95300399999999996</c:v>
                </c:pt>
                <c:pt idx="3">
                  <c:v>0.31155899999999997</c:v>
                </c:pt>
                <c:pt idx="4">
                  <c:v>0</c:v>
                </c:pt>
                <c:pt idx="5">
                  <c:v>-0.26879600000000003</c:v>
                </c:pt>
                <c:pt idx="6">
                  <c:v>-0.68420799999999993</c:v>
                </c:pt>
                <c:pt idx="7">
                  <c:v>-0.85526000000000002</c:v>
                </c:pt>
              </c:numCache>
            </c:numRef>
          </c:yVal>
        </c:ser>
        <c:ser>
          <c:idx val="9"/>
          <c:order val="9"/>
          <c:tx>
            <c:strRef>
              <c:f>'Recalculated Dimensions'!$AB$5</c:f>
              <c:strCache>
                <c:ptCount val="1"/>
                <c:pt idx="0">
                  <c:v>Four o'clock Line</c:v>
                </c:pt>
              </c:strCache>
            </c:strRef>
          </c:tx>
          <c:dLbls>
            <c:dLbl>
              <c:idx val="4"/>
              <c:layout>
                <c:manualLayout>
                  <c:x val="-1.6780314761708985E-3"/>
                  <c:y val="1.5978681670690695E-2"/>
                </c:manualLayout>
              </c:layout>
              <c:showVal val="1"/>
              <c:showCatName val="1"/>
            </c:dLbl>
            <c:showVal val="1"/>
            <c:showCatName val="1"/>
          </c:dLbls>
          <c:trendline>
            <c:trendlineType val="linear"/>
          </c:trendline>
          <c:xVal>
            <c:numRef>
              <c:f>'Recalculated Dimensions'!$AC$8:$AC$15</c:f>
              <c:numCache>
                <c:formatCode>0.00</c:formatCode>
                <c:ptCount val="8"/>
                <c:pt idx="0">
                  <c:v>5.1437780000000002</c:v>
                </c:pt>
                <c:pt idx="1">
                  <c:v>4.9605079999999999</c:v>
                </c:pt>
                <c:pt idx="2">
                  <c:v>4.5939680000000003</c:v>
                </c:pt>
                <c:pt idx="3">
                  <c:v>4.1907739999999993</c:v>
                </c:pt>
                <c:pt idx="4">
                  <c:v>4.0685939999999992</c:v>
                </c:pt>
                <c:pt idx="5">
                  <c:v>3.8608880000000001</c:v>
                </c:pt>
                <c:pt idx="6">
                  <c:v>3.628746</c:v>
                </c:pt>
                <c:pt idx="7">
                  <c:v>3.5310019999999995</c:v>
                </c:pt>
              </c:numCache>
            </c:numRef>
          </c:xVal>
          <c:yVal>
            <c:numRef>
              <c:f>'Recalculated Dimensions'!$AD$8:$AD$15</c:f>
              <c:numCache>
                <c:formatCode>0.00</c:formatCode>
                <c:ptCount val="8"/>
                <c:pt idx="0">
                  <c:v>2.7979219999999998</c:v>
                </c:pt>
                <c:pt idx="1">
                  <c:v>2.3336380000000001</c:v>
                </c:pt>
                <c:pt idx="2">
                  <c:v>1.34398</c:v>
                </c:pt>
                <c:pt idx="3">
                  <c:v>0.31155899999999997</c:v>
                </c:pt>
                <c:pt idx="4">
                  <c:v>0</c:v>
                </c:pt>
                <c:pt idx="5">
                  <c:v>-0.54981000000000002</c:v>
                </c:pt>
                <c:pt idx="6">
                  <c:v>-1.172928</c:v>
                </c:pt>
                <c:pt idx="7">
                  <c:v>-1.392852</c:v>
                </c:pt>
              </c:numCache>
            </c:numRef>
          </c:yVal>
        </c:ser>
        <c:ser>
          <c:idx val="10"/>
          <c:order val="10"/>
          <c:tx>
            <c:strRef>
              <c:f>'Recalculated Dimensions'!$A$18</c:f>
              <c:strCache>
                <c:ptCount val="1"/>
                <c:pt idx="0">
                  <c:v>December Line</c:v>
                </c:pt>
              </c:strCache>
            </c:strRef>
          </c:tx>
          <c:dLbls>
            <c:delete val="1"/>
          </c:dLbls>
          <c:xVal>
            <c:numRef>
              <c:f>'Recalculated Dimensions'!$B$21:$B$30</c:f>
              <c:numCache>
                <c:formatCode>0.00</c:formatCode>
                <c:ptCount val="10"/>
                <c:pt idx="0">
                  <c:v>-2.9201019999999995</c:v>
                </c:pt>
                <c:pt idx="1">
                  <c:v>-1.64943</c:v>
                </c:pt>
                <c:pt idx="2">
                  <c:v>-0.8980229999999999</c:v>
                </c:pt>
                <c:pt idx="3">
                  <c:v>-0.31155899999999997</c:v>
                </c:pt>
                <c:pt idx="4">
                  <c:v>0</c:v>
                </c:pt>
                <c:pt idx="5">
                  <c:v>0.21992400000000001</c:v>
                </c:pt>
                <c:pt idx="6">
                  <c:v>0.76973399999999992</c:v>
                </c:pt>
                <c:pt idx="7">
                  <c:v>1.4905959999999998</c:v>
                </c:pt>
                <c:pt idx="8">
                  <c:v>2.6085430000000001</c:v>
                </c:pt>
                <c:pt idx="9">
                  <c:v>5.1437780000000002</c:v>
                </c:pt>
              </c:numCache>
            </c:numRef>
          </c:xVal>
          <c:yVal>
            <c:numRef>
              <c:f>'Recalculated Dimensions'!$C$21:$C$30</c:f>
              <c:numCache>
                <c:formatCode>0.00</c:formatCode>
                <c:ptCount val="10"/>
                <c:pt idx="0">
                  <c:v>1.9011207999999999</c:v>
                </c:pt>
                <c:pt idx="1">
                  <c:v>1.478378</c:v>
                </c:pt>
                <c:pt idx="2">
                  <c:v>1.2951079999999999</c:v>
                </c:pt>
                <c:pt idx="3">
                  <c:v>1.2218</c:v>
                </c:pt>
                <c:pt idx="4">
                  <c:v>1.1973640000000001</c:v>
                </c:pt>
                <c:pt idx="5">
                  <c:v>1.2095819999999999</c:v>
                </c:pt>
                <c:pt idx="6">
                  <c:v>1.270672</c:v>
                </c:pt>
                <c:pt idx="7">
                  <c:v>1.4295059999999999</c:v>
                </c:pt>
                <c:pt idx="8">
                  <c:v>1.783828</c:v>
                </c:pt>
                <c:pt idx="9">
                  <c:v>2.7979219999999998</c:v>
                </c:pt>
              </c:numCache>
            </c:numRef>
          </c:yVal>
        </c:ser>
        <c:ser>
          <c:idx val="11"/>
          <c:order val="11"/>
          <c:tx>
            <c:strRef>
              <c:f>'Recalculated Dimensions'!$D$18</c:f>
              <c:strCache>
                <c:ptCount val="1"/>
                <c:pt idx="0">
                  <c:v>January Line</c:v>
                </c:pt>
              </c:strCache>
            </c:strRef>
          </c:tx>
          <c:dLbls>
            <c:delete val="1"/>
          </c:dLbls>
          <c:xVal>
            <c:numRef>
              <c:f>'Recalculated Dimensions'!$E$21:$E$30</c:f>
              <c:numCache>
                <c:formatCode>0.00</c:formatCode>
                <c:ptCount val="10"/>
                <c:pt idx="0">
                  <c:v>-2.8590119999999999</c:v>
                </c:pt>
                <c:pt idx="1">
                  <c:v>-1.631103</c:v>
                </c:pt>
                <c:pt idx="2">
                  <c:v>-0.89191399999999998</c:v>
                </c:pt>
                <c:pt idx="3">
                  <c:v>-0.30545</c:v>
                </c:pt>
                <c:pt idx="4">
                  <c:v>0</c:v>
                </c:pt>
                <c:pt idx="5">
                  <c:v>0.21381500000000001</c:v>
                </c:pt>
                <c:pt idx="6">
                  <c:v>0.763625</c:v>
                </c:pt>
                <c:pt idx="7">
                  <c:v>1.478378</c:v>
                </c:pt>
                <c:pt idx="8">
                  <c:v>2.5535619999999999</c:v>
                </c:pt>
                <c:pt idx="9">
                  <c:v>4.9605079999999999</c:v>
                </c:pt>
              </c:numCache>
            </c:numRef>
          </c:xVal>
          <c:yVal>
            <c:numRef>
              <c:f>'Recalculated Dimensions'!$F$21:$F$30</c:f>
              <c:numCache>
                <c:formatCode>0.00</c:formatCode>
                <c:ptCount val="10"/>
                <c:pt idx="0">
                  <c:v>1.64943</c:v>
                </c:pt>
                <c:pt idx="1">
                  <c:v>1.2828899999999999</c:v>
                </c:pt>
                <c:pt idx="2">
                  <c:v>1.1240559999999999</c:v>
                </c:pt>
                <c:pt idx="3">
                  <c:v>1.0629659999999999</c:v>
                </c:pt>
                <c:pt idx="4">
                  <c:v>1.0568569999999999</c:v>
                </c:pt>
                <c:pt idx="5">
                  <c:v>1.0568569999999999</c:v>
                </c:pt>
                <c:pt idx="6">
                  <c:v>1.1118379999999999</c:v>
                </c:pt>
                <c:pt idx="7">
                  <c:v>1.2340179999999998</c:v>
                </c:pt>
                <c:pt idx="8">
                  <c:v>1.52725</c:v>
                </c:pt>
                <c:pt idx="9">
                  <c:v>2.3336380000000001</c:v>
                </c:pt>
              </c:numCache>
            </c:numRef>
          </c:yVal>
        </c:ser>
        <c:ser>
          <c:idx val="12"/>
          <c:order val="12"/>
          <c:tx>
            <c:strRef>
              <c:f>'Recalculated Dimensions'!$G$18</c:f>
              <c:strCache>
                <c:ptCount val="1"/>
                <c:pt idx="0">
                  <c:v>February Line</c:v>
                </c:pt>
              </c:strCache>
            </c:strRef>
          </c:tx>
          <c:dLbls>
            <c:delete val="1"/>
          </c:dLbls>
          <c:xVal>
            <c:numRef>
              <c:f>'Recalculated Dimensions'!$H$21:$H$30</c:f>
              <c:numCache>
                <c:formatCode>0.00</c:formatCode>
                <c:ptCount val="10"/>
                <c:pt idx="0">
                  <c:v>-2.712396</c:v>
                </c:pt>
                <c:pt idx="1">
                  <c:v>-1.563904</c:v>
                </c:pt>
                <c:pt idx="2">
                  <c:v>-0.85526000000000002</c:v>
                </c:pt>
                <c:pt idx="3">
                  <c:v>-0.29934100000000002</c:v>
                </c:pt>
                <c:pt idx="4">
                  <c:v>0</c:v>
                </c:pt>
                <c:pt idx="5">
                  <c:v>0.207706</c:v>
                </c:pt>
                <c:pt idx="6">
                  <c:v>0.74529799999999991</c:v>
                </c:pt>
                <c:pt idx="7">
                  <c:v>1.4172879999999999</c:v>
                </c:pt>
                <c:pt idx="8">
                  <c:v>2.4436</c:v>
                </c:pt>
                <c:pt idx="9">
                  <c:v>4.5939680000000003</c:v>
                </c:pt>
              </c:numCache>
            </c:numRef>
          </c:xVal>
          <c:yVal>
            <c:numRef>
              <c:f>'Recalculated Dimensions'!$I$21:$I$30</c:f>
              <c:numCache>
                <c:formatCode>0.00</c:formatCode>
                <c:ptCount val="10"/>
                <c:pt idx="0">
                  <c:v>1.0079849999999999</c:v>
                </c:pt>
                <c:pt idx="1">
                  <c:v>0.83082400000000001</c:v>
                </c:pt>
                <c:pt idx="2">
                  <c:v>0.75140700000000005</c:v>
                </c:pt>
                <c:pt idx="3">
                  <c:v>0.71475299999999997</c:v>
                </c:pt>
                <c:pt idx="4">
                  <c:v>0.71475299999999997</c:v>
                </c:pt>
                <c:pt idx="5">
                  <c:v>0.71475299999999997</c:v>
                </c:pt>
                <c:pt idx="6">
                  <c:v>0.74529799999999991</c:v>
                </c:pt>
                <c:pt idx="7">
                  <c:v>0.80638799999999988</c:v>
                </c:pt>
                <c:pt idx="8">
                  <c:v>0.95300399999999996</c:v>
                </c:pt>
                <c:pt idx="9">
                  <c:v>1.34398</c:v>
                </c:pt>
              </c:numCache>
            </c:numRef>
          </c:yVal>
        </c:ser>
        <c:ser>
          <c:idx val="13"/>
          <c:order val="13"/>
          <c:tx>
            <c:strRef>
              <c:f>'Recalculated Dimensions'!$J$18</c:f>
              <c:strCache>
                <c:ptCount val="1"/>
                <c:pt idx="0">
                  <c:v>March Line</c:v>
                </c:pt>
              </c:strCache>
            </c:strRef>
          </c:tx>
          <c:dLbls>
            <c:delete val="1"/>
          </c:dLbls>
          <c:xVal>
            <c:numRef>
              <c:f>'Recalculated Dimensions'!$K$21:$K$30</c:f>
              <c:numCache>
                <c:formatCode>0.00</c:formatCode>
                <c:ptCount val="10"/>
                <c:pt idx="0">
                  <c:v>-2.5535619999999999</c:v>
                </c:pt>
                <c:pt idx="1">
                  <c:v>-1.5028140000000001</c:v>
                </c:pt>
                <c:pt idx="2">
                  <c:v>-0.81860600000000006</c:v>
                </c:pt>
                <c:pt idx="3">
                  <c:v>-0.29323199999999999</c:v>
                </c:pt>
                <c:pt idx="4">
                  <c:v>0</c:v>
                </c:pt>
                <c:pt idx="5">
                  <c:v>0.20159699999999997</c:v>
                </c:pt>
                <c:pt idx="6">
                  <c:v>0.71475299999999997</c:v>
                </c:pt>
                <c:pt idx="7">
                  <c:v>1.356198</c:v>
                </c:pt>
                <c:pt idx="8">
                  <c:v>2.2969840000000001</c:v>
                </c:pt>
                <c:pt idx="9">
                  <c:v>4.1907739999999993</c:v>
                </c:pt>
              </c:numCache>
            </c:numRef>
          </c:xVal>
          <c:yVal>
            <c:numRef>
              <c:f>'Recalculated Dimensions'!$L$21:$L$30</c:f>
              <c:numCache>
                <c:formatCode>0.00</c:formatCode>
                <c:ptCount val="10"/>
                <c:pt idx="0">
                  <c:v>0.31155899999999997</c:v>
                </c:pt>
                <c:pt idx="1">
                  <c:v>0.31155899999999997</c:v>
                </c:pt>
                <c:pt idx="2">
                  <c:v>0.31155899999999997</c:v>
                </c:pt>
                <c:pt idx="3">
                  <c:v>0.31155899999999997</c:v>
                </c:pt>
                <c:pt idx="4">
                  <c:v>0.31155899999999997</c:v>
                </c:pt>
                <c:pt idx="5">
                  <c:v>0.31155899999999997</c:v>
                </c:pt>
                <c:pt idx="6">
                  <c:v>0.31155899999999997</c:v>
                </c:pt>
                <c:pt idx="7">
                  <c:v>0.31155899999999997</c:v>
                </c:pt>
                <c:pt idx="8">
                  <c:v>0.31155899999999997</c:v>
                </c:pt>
                <c:pt idx="9">
                  <c:v>0.31155899999999997</c:v>
                </c:pt>
              </c:numCache>
            </c:numRef>
          </c:yVal>
        </c:ser>
        <c:ser>
          <c:idx val="14"/>
          <c:order val="14"/>
          <c:tx>
            <c:strRef>
              <c:f>'Recalculated Dimensions'!$M$18</c:f>
              <c:strCache>
                <c:ptCount val="1"/>
                <c:pt idx="0">
                  <c:v>X</c:v>
                </c:pt>
              </c:strCache>
            </c:strRef>
          </c:tx>
          <c:dLbls>
            <c:delete val="1"/>
          </c:dLbls>
          <c:xVal>
            <c:numRef>
              <c:f>'Recalculated Dimensions'!$N$21:$N$30</c:f>
              <c:numCache>
                <c:formatCode>0.00</c:formatCode>
                <c:ptCount val="10"/>
                <c:pt idx="0">
                  <c:v>-2.4814757999999997</c:v>
                </c:pt>
                <c:pt idx="1">
                  <c:v>-1.4600509999999998</c:v>
                </c:pt>
                <c:pt idx="2">
                  <c:v>-0.79416999999999993</c:v>
                </c:pt>
                <c:pt idx="3">
                  <c:v>-0.28101399999999999</c:v>
                </c:pt>
                <c:pt idx="4">
                  <c:v>0</c:v>
                </c:pt>
                <c:pt idx="5">
                  <c:v>0.195488</c:v>
                </c:pt>
                <c:pt idx="6">
                  <c:v>0.70253500000000002</c:v>
                </c:pt>
                <c:pt idx="7">
                  <c:v>1.3195440000000001</c:v>
                </c:pt>
                <c:pt idx="8">
                  <c:v>2.235894</c:v>
                </c:pt>
                <c:pt idx="9">
                  <c:v>4.0685939999999992</c:v>
                </c:pt>
              </c:numCache>
            </c:numRef>
          </c:xVal>
          <c:yVal>
            <c:numRef>
              <c:f>'Recalculated Dimensions'!$O$21:$O$30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</c:ser>
        <c:ser>
          <c:idx val="15"/>
          <c:order val="15"/>
          <c:tx>
            <c:strRef>
              <c:f>'Recalculated Dimensions'!$P$18</c:f>
              <c:strCache>
                <c:ptCount val="1"/>
                <c:pt idx="0">
                  <c:v>April Line</c:v>
                </c:pt>
              </c:strCache>
            </c:strRef>
          </c:tx>
          <c:dLbls>
            <c:delete val="1"/>
          </c:dLbls>
          <c:xVal>
            <c:numRef>
              <c:f>'Recalculated Dimensions'!$Q$21:$Q$30</c:f>
              <c:numCache>
                <c:formatCode>0.00</c:formatCode>
                <c:ptCount val="10"/>
                <c:pt idx="0">
                  <c:v>-2.406946</c:v>
                </c:pt>
                <c:pt idx="1">
                  <c:v>-1.4356149999999999</c:v>
                </c:pt>
                <c:pt idx="2">
                  <c:v>-0.79416999999999993</c:v>
                </c:pt>
                <c:pt idx="3">
                  <c:v>-0.28101399999999999</c:v>
                </c:pt>
                <c:pt idx="4">
                  <c:v>0</c:v>
                </c:pt>
                <c:pt idx="5">
                  <c:v>0.195488</c:v>
                </c:pt>
                <c:pt idx="6">
                  <c:v>0.69642599999999999</c:v>
                </c:pt>
                <c:pt idx="7">
                  <c:v>1.2951079999999999</c:v>
                </c:pt>
                <c:pt idx="8">
                  <c:v>2.1809130000000003</c:v>
                </c:pt>
                <c:pt idx="9">
                  <c:v>3.8608880000000001</c:v>
                </c:pt>
              </c:numCache>
            </c:numRef>
          </c:xVal>
          <c:yVal>
            <c:numRef>
              <c:f>'Recalculated Dimensions'!$R$21:$R$30</c:f>
              <c:numCache>
                <c:formatCode>0.00</c:formatCode>
                <c:ptCount val="10"/>
                <c:pt idx="0">
                  <c:v>-0.37264899999999995</c:v>
                </c:pt>
                <c:pt idx="1">
                  <c:v>-0.152725</c:v>
                </c:pt>
                <c:pt idx="2">
                  <c:v>-8.5525999999999991E-2</c:v>
                </c:pt>
                <c:pt idx="3">
                  <c:v>-5.4981000000000002E-2</c:v>
                </c:pt>
                <c:pt idx="4">
                  <c:v>-5.4981000000000002E-2</c:v>
                </c:pt>
                <c:pt idx="5">
                  <c:v>-5.4981000000000002E-2</c:v>
                </c:pt>
                <c:pt idx="6">
                  <c:v>-6.7199000000000009E-2</c:v>
                </c:pt>
                <c:pt idx="7">
                  <c:v>-0.13439800000000002</c:v>
                </c:pt>
                <c:pt idx="8">
                  <c:v>-0.26879600000000003</c:v>
                </c:pt>
                <c:pt idx="9">
                  <c:v>-0.54981000000000002</c:v>
                </c:pt>
              </c:numCache>
            </c:numRef>
          </c:yVal>
        </c:ser>
        <c:ser>
          <c:idx val="16"/>
          <c:order val="16"/>
          <c:tx>
            <c:strRef>
              <c:f>'Recalculated Dimensions'!$S$18</c:f>
              <c:strCache>
                <c:ptCount val="1"/>
                <c:pt idx="0">
                  <c:v>May Line</c:v>
                </c:pt>
              </c:strCache>
            </c:strRef>
          </c:tx>
          <c:dLbls>
            <c:delete val="1"/>
          </c:dLbls>
          <c:xVal>
            <c:numRef>
              <c:f>'Recalculated Dimensions'!$T$21:$T$30</c:f>
              <c:numCache>
                <c:formatCode>0.00</c:formatCode>
                <c:ptCount val="10"/>
                <c:pt idx="0">
                  <c:v>-2.3030930000000001</c:v>
                </c:pt>
                <c:pt idx="1">
                  <c:v>-1.392852</c:v>
                </c:pt>
                <c:pt idx="2">
                  <c:v>-0.76973399999999992</c:v>
                </c:pt>
                <c:pt idx="3">
                  <c:v>-0.27490500000000001</c:v>
                </c:pt>
                <c:pt idx="4">
                  <c:v>0</c:v>
                </c:pt>
                <c:pt idx="5">
                  <c:v>0.18937899999999999</c:v>
                </c:pt>
                <c:pt idx="6">
                  <c:v>0.66588100000000006</c:v>
                </c:pt>
                <c:pt idx="7">
                  <c:v>1.258454</c:v>
                </c:pt>
                <c:pt idx="8">
                  <c:v>2.0892780000000002</c:v>
                </c:pt>
                <c:pt idx="9">
                  <c:v>3.628746</c:v>
                </c:pt>
              </c:numCache>
            </c:numRef>
          </c:xVal>
          <c:yVal>
            <c:numRef>
              <c:f>'Recalculated Dimensions'!$U$21:$U$30</c:f>
              <c:numCache>
                <c:formatCode>0.00</c:formatCode>
                <c:ptCount val="10"/>
                <c:pt idx="0">
                  <c:v>-0.75140700000000005</c:v>
                </c:pt>
                <c:pt idx="1">
                  <c:v>-0.50704700000000003</c:v>
                </c:pt>
                <c:pt idx="2">
                  <c:v>-0.39097599999999999</c:v>
                </c:pt>
                <c:pt idx="3">
                  <c:v>-0.34210399999999996</c:v>
                </c:pt>
                <c:pt idx="4">
                  <c:v>-0.33599499999999999</c:v>
                </c:pt>
                <c:pt idx="5">
                  <c:v>-0.33599499999999999</c:v>
                </c:pt>
                <c:pt idx="6">
                  <c:v>-0.37875799999999998</c:v>
                </c:pt>
                <c:pt idx="7">
                  <c:v>-0.47650199999999998</c:v>
                </c:pt>
                <c:pt idx="8">
                  <c:v>-0.68420799999999993</c:v>
                </c:pt>
                <c:pt idx="9">
                  <c:v>-1.172928</c:v>
                </c:pt>
              </c:numCache>
            </c:numRef>
          </c:yVal>
        </c:ser>
        <c:ser>
          <c:idx val="17"/>
          <c:order val="17"/>
          <c:tx>
            <c:strRef>
              <c:f>'Recalculated Dimensions'!$V$18</c:f>
              <c:strCache>
                <c:ptCount val="1"/>
                <c:pt idx="0">
                  <c:v>June Line</c:v>
                </c:pt>
              </c:strCache>
            </c:strRef>
          </c:tx>
          <c:dLbls>
            <c:delete val="1"/>
          </c:dLbls>
          <c:xVal>
            <c:numRef>
              <c:f>'Recalculated Dimensions'!$W$21:$W$30</c:f>
              <c:numCache>
                <c:formatCode>0.00</c:formatCode>
                <c:ptCount val="10"/>
                <c:pt idx="0">
                  <c:v>-2.2664390000000001</c:v>
                </c:pt>
                <c:pt idx="1">
                  <c:v>-1.3806340000000001</c:v>
                </c:pt>
                <c:pt idx="2">
                  <c:v>-0.763625</c:v>
                </c:pt>
                <c:pt idx="3">
                  <c:v>-0.27490500000000001</c:v>
                </c:pt>
                <c:pt idx="4">
                  <c:v>0</c:v>
                </c:pt>
                <c:pt idx="5">
                  <c:v>0.18326999999999999</c:v>
                </c:pt>
                <c:pt idx="6">
                  <c:v>0.65977200000000003</c:v>
                </c:pt>
                <c:pt idx="7">
                  <c:v>1.2462359999999999</c:v>
                </c:pt>
                <c:pt idx="8">
                  <c:v>2.0526240000000002</c:v>
                </c:pt>
                <c:pt idx="9">
                  <c:v>3.5310019999999995</c:v>
                </c:pt>
              </c:numCache>
            </c:numRef>
          </c:xVal>
          <c:yVal>
            <c:numRef>
              <c:f>'Recalculated Dimensions'!$X$21:$X$30</c:f>
              <c:numCache>
                <c:formatCode>0.00</c:formatCode>
                <c:ptCount val="10"/>
                <c:pt idx="0">
                  <c:v>-0.91635</c:v>
                </c:pt>
                <c:pt idx="1">
                  <c:v>-0.64755399999999996</c:v>
                </c:pt>
                <c:pt idx="2">
                  <c:v>-0.51315600000000006</c:v>
                </c:pt>
                <c:pt idx="3">
                  <c:v>-0.45206600000000002</c:v>
                </c:pt>
                <c:pt idx="4">
                  <c:v>-0.44595699999999999</c:v>
                </c:pt>
                <c:pt idx="5">
                  <c:v>-0.458175</c:v>
                </c:pt>
                <c:pt idx="6">
                  <c:v>-0.48871999999999999</c:v>
                </c:pt>
                <c:pt idx="7">
                  <c:v>-0.6109</c:v>
                </c:pt>
                <c:pt idx="8">
                  <c:v>-0.85526000000000002</c:v>
                </c:pt>
                <c:pt idx="9">
                  <c:v>-1.392852</c:v>
                </c:pt>
              </c:numCache>
            </c:numRef>
          </c:yVal>
        </c:ser>
        <c:dLbls>
          <c:showVal val="1"/>
        </c:dLbls>
        <c:axId val="59419264"/>
        <c:axId val="59433344"/>
      </c:scatterChart>
      <c:valAx>
        <c:axId val="59419264"/>
        <c:scaling>
          <c:orientation val="minMax"/>
        </c:scaling>
        <c:axPos val="b"/>
        <c:majorGridlines/>
        <c:minorGridlines/>
        <c:numFmt formatCode="0.00" sourceLinked="1"/>
        <c:majorTickMark val="none"/>
        <c:tickLblPos val="none"/>
        <c:spPr>
          <a:ln w="38100"/>
        </c:spPr>
        <c:crossAx val="59433344"/>
        <c:crosses val="autoZero"/>
        <c:crossBetween val="midCat"/>
      </c:valAx>
      <c:valAx>
        <c:axId val="59433344"/>
        <c:scaling>
          <c:orientation val="minMax"/>
        </c:scaling>
        <c:axPos val="l"/>
        <c:majorGridlines>
          <c:spPr>
            <a:ln w="12700">
              <a:solidFill>
                <a:schemeClr val="accent1">
                  <a:lumMod val="75000"/>
                </a:schemeClr>
              </a:solidFill>
              <a:prstDash val="sysDash"/>
            </a:ln>
          </c:spPr>
        </c:majorGridlines>
        <c:minorGridlines/>
        <c:numFmt formatCode="0.00" sourceLinked="1"/>
        <c:tickLblPos val="none"/>
        <c:spPr>
          <a:ln w="28575"/>
        </c:spPr>
        <c:crossAx val="59419264"/>
        <c:crosses val="autoZero"/>
        <c:crossBetween val="midCat"/>
      </c:valAx>
      <c:spPr>
        <a:noFill/>
      </c:spPr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152398</xdr:rowOff>
    </xdr:from>
    <xdr:to>
      <xdr:col>28</xdr:col>
      <xdr:colOff>659476</xdr:colOff>
      <xdr:row>131</xdr:row>
      <xdr:rowOff>124689</xdr:rowOff>
    </xdr:to>
    <xdr:graphicFrame macro="">
      <xdr:nvGraphicFramePr>
        <xdr:cNvPr id="2" name="Sundi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176</xdr:row>
      <xdr:rowOff>76200</xdr:rowOff>
    </xdr:from>
    <xdr:to>
      <xdr:col>29</xdr:col>
      <xdr:colOff>91440</xdr:colOff>
      <xdr:row>265</xdr:row>
      <xdr:rowOff>19812</xdr:rowOff>
    </xdr:to>
    <xdr:graphicFrame macro="">
      <xdr:nvGraphicFramePr>
        <xdr:cNvPr id="4" name="Sundi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29</xdr:col>
      <xdr:colOff>670560</xdr:colOff>
      <xdr:row>102</xdr:row>
      <xdr:rowOff>57471</xdr:rowOff>
    </xdr:to>
    <xdr:graphicFrame macro="">
      <xdr:nvGraphicFramePr>
        <xdr:cNvPr id="2" name="Sundi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3"/>
  <sheetViews>
    <sheetView showGridLines="0" tabSelected="1" zoomScale="85" zoomScaleNormal="85" zoomScaleSheetLayoutView="55" zoomScalePageLayoutView="70" workbookViewId="0">
      <selection activeCell="C3" sqref="C3"/>
    </sheetView>
  </sheetViews>
  <sheetFormatPr defaultRowHeight="14.4"/>
  <cols>
    <col min="1" max="30" width="12.21875" style="1" customWidth="1"/>
    <col min="31" max="16384" width="8.88671875" style="1"/>
  </cols>
  <sheetData>
    <row r="1" spans="1:30" s="3" customFormat="1" ht="25.8"/>
    <row r="2" spans="1:30" s="3" customFormat="1" ht="25.8">
      <c r="A2" s="53" t="s">
        <v>39</v>
      </c>
      <c r="B2" s="53"/>
      <c r="C2" s="34">
        <v>0.12218</v>
      </c>
      <c r="E2" s="35" t="s">
        <v>58</v>
      </c>
      <c r="F2" s="35" t="s">
        <v>57</v>
      </c>
      <c r="G2" s="35" t="s">
        <v>58</v>
      </c>
      <c r="H2" s="35" t="s">
        <v>59</v>
      </c>
    </row>
    <row r="3" spans="1:30" s="3" customFormat="1" ht="25.8">
      <c r="A3" s="53" t="s">
        <v>0</v>
      </c>
      <c r="B3" s="53"/>
      <c r="C3" s="47">
        <f>'Shadow Dimensions'!C3*'Recalculated Dimensions'!$C$2</f>
        <v>1.8327</v>
      </c>
      <c r="D3" s="6" t="s">
        <v>56</v>
      </c>
      <c r="E3" s="3">
        <v>39.369999999999997</v>
      </c>
      <c r="F3" s="3">
        <f>C3*E3</f>
        <v>72.153398999999993</v>
      </c>
      <c r="G3" s="3">
        <v>12</v>
      </c>
      <c r="H3" s="3">
        <f>F3/G3</f>
        <v>6.0127832499999991</v>
      </c>
    </row>
    <row r="4" spans="1:30" s="3" customFormat="1" ht="26.4" thickBot="1"/>
    <row r="5" spans="1:30" s="4" customFormat="1" ht="25.8">
      <c r="A5" s="57" t="s">
        <v>1</v>
      </c>
      <c r="B5" s="49"/>
      <c r="C5" s="50"/>
      <c r="D5" s="48" t="s">
        <v>11</v>
      </c>
      <c r="E5" s="49"/>
      <c r="F5" s="50"/>
      <c r="G5" s="48" t="s">
        <v>13</v>
      </c>
      <c r="H5" s="49"/>
      <c r="I5" s="50"/>
      <c r="J5" s="48" t="s">
        <v>14</v>
      </c>
      <c r="K5" s="49"/>
      <c r="L5" s="50"/>
      <c r="M5" s="48" t="s">
        <v>25</v>
      </c>
      <c r="N5" s="49"/>
      <c r="O5" s="50"/>
      <c r="P5" s="48" t="s">
        <v>16</v>
      </c>
      <c r="Q5" s="49"/>
      <c r="R5" s="50"/>
      <c r="S5" s="48" t="s">
        <v>17</v>
      </c>
      <c r="T5" s="49"/>
      <c r="U5" s="50"/>
      <c r="V5" s="48" t="s">
        <v>18</v>
      </c>
      <c r="W5" s="49"/>
      <c r="X5" s="50"/>
      <c r="Y5" s="48" t="s">
        <v>19</v>
      </c>
      <c r="Z5" s="49"/>
      <c r="AA5" s="50"/>
      <c r="AB5" s="48" t="s">
        <v>20</v>
      </c>
      <c r="AC5" s="49"/>
      <c r="AD5" s="51"/>
    </row>
    <row r="6" spans="1:30" s="3" customFormat="1" ht="25.8">
      <c r="A6" s="5" t="s">
        <v>12</v>
      </c>
      <c r="B6" s="6" t="s">
        <v>2</v>
      </c>
      <c r="C6" s="7" t="s">
        <v>3</v>
      </c>
      <c r="D6" s="8" t="s">
        <v>12</v>
      </c>
      <c r="E6" s="6" t="s">
        <v>2</v>
      </c>
      <c r="F6" s="7" t="s">
        <v>3</v>
      </c>
      <c r="G6" s="8" t="s">
        <v>12</v>
      </c>
      <c r="H6" s="6" t="s">
        <v>2</v>
      </c>
      <c r="I6" s="7" t="s">
        <v>3</v>
      </c>
      <c r="J6" s="8" t="s">
        <v>12</v>
      </c>
      <c r="K6" s="6" t="s">
        <v>2</v>
      </c>
      <c r="L6" s="7" t="s">
        <v>3</v>
      </c>
      <c r="M6" s="8" t="s">
        <v>12</v>
      </c>
      <c r="N6" s="6" t="s">
        <v>2</v>
      </c>
      <c r="O6" s="7" t="s">
        <v>3</v>
      </c>
      <c r="P6" s="8" t="s">
        <v>12</v>
      </c>
      <c r="Q6" s="6" t="s">
        <v>2</v>
      </c>
      <c r="R6" s="7" t="s">
        <v>3</v>
      </c>
      <c r="S6" s="8" t="s">
        <v>12</v>
      </c>
      <c r="T6" s="6" t="s">
        <v>2</v>
      </c>
      <c r="U6" s="7" t="s">
        <v>3</v>
      </c>
      <c r="V6" s="8" t="s">
        <v>12</v>
      </c>
      <c r="W6" s="6" t="s">
        <v>2</v>
      </c>
      <c r="X6" s="7" t="s">
        <v>3</v>
      </c>
      <c r="Y6" s="8" t="s">
        <v>12</v>
      </c>
      <c r="Z6" s="6" t="s">
        <v>2</v>
      </c>
      <c r="AA6" s="7" t="s">
        <v>3</v>
      </c>
      <c r="AB6" s="8" t="s">
        <v>12</v>
      </c>
      <c r="AC6" s="6" t="s">
        <v>2</v>
      </c>
      <c r="AD6" s="9" t="s">
        <v>3</v>
      </c>
    </row>
    <row r="7" spans="1:30" s="3" customFormat="1" ht="25.8">
      <c r="A7" s="5"/>
      <c r="B7" s="6"/>
      <c r="C7" s="7"/>
      <c r="D7" s="8"/>
      <c r="E7" s="6"/>
      <c r="F7" s="7"/>
      <c r="G7" s="8"/>
      <c r="H7" s="6"/>
      <c r="I7" s="7"/>
      <c r="J7" s="8"/>
      <c r="K7" s="6"/>
      <c r="L7" s="7"/>
      <c r="M7" s="8"/>
      <c r="N7" s="6"/>
      <c r="O7" s="7"/>
      <c r="P7" s="8"/>
      <c r="Q7" s="6"/>
      <c r="R7" s="7"/>
      <c r="S7" s="8"/>
      <c r="T7" s="6"/>
      <c r="U7" s="7"/>
      <c r="V7" s="8"/>
      <c r="W7" s="6"/>
      <c r="X7" s="7"/>
      <c r="Y7" s="8"/>
      <c r="Z7" s="6"/>
      <c r="AA7" s="7"/>
      <c r="AB7" s="8"/>
      <c r="AC7" s="6"/>
      <c r="AD7" s="9"/>
    </row>
    <row r="8" spans="1:30" s="3" customFormat="1" ht="25.8">
      <c r="A8" s="36" t="s">
        <v>4</v>
      </c>
      <c r="B8" s="37">
        <f>'Shadow Dimensions'!B8*'Recalculated Dimensions'!$C$2</f>
        <v>-2.9201019999999995</v>
      </c>
      <c r="C8" s="37">
        <f>'Shadow Dimensions'!C8*'Recalculated Dimensions'!$C$2</f>
        <v>1.9011207999999999</v>
      </c>
      <c r="D8" s="40" t="s">
        <v>4</v>
      </c>
      <c r="E8" s="37">
        <f>'Shadow Dimensions'!E8*'Recalculated Dimensions'!$C$2</f>
        <v>-1.64943</v>
      </c>
      <c r="F8" s="37">
        <f>'Shadow Dimensions'!F8*'Recalculated Dimensions'!$C$2</f>
        <v>1.478378</v>
      </c>
      <c r="G8" s="40" t="s">
        <v>4</v>
      </c>
      <c r="H8" s="37">
        <f>'Shadow Dimensions'!H8*'Recalculated Dimensions'!$C$2</f>
        <v>-0.8980229999999999</v>
      </c>
      <c r="I8" s="37">
        <f>'Shadow Dimensions'!I8*'Recalculated Dimensions'!$C$2</f>
        <v>1.2951079999999999</v>
      </c>
      <c r="J8" s="40" t="s">
        <v>4</v>
      </c>
      <c r="K8" s="37">
        <f>'Shadow Dimensions'!K8*'Recalculated Dimensions'!$C$2</f>
        <v>-0.31155899999999997</v>
      </c>
      <c r="L8" s="37">
        <f>'Shadow Dimensions'!L8*'Recalculated Dimensions'!$C$2</f>
        <v>1.2218</v>
      </c>
      <c r="M8" s="40" t="s">
        <v>4</v>
      </c>
      <c r="N8" s="37">
        <f>'Shadow Dimensions'!N8*'Recalculated Dimensions'!$C$2</f>
        <v>0</v>
      </c>
      <c r="O8" s="37">
        <f>'Shadow Dimensions'!O8*'Recalculated Dimensions'!$C$2</f>
        <v>1.1973640000000001</v>
      </c>
      <c r="P8" s="40" t="s">
        <v>4</v>
      </c>
      <c r="Q8" s="37">
        <f>'Shadow Dimensions'!Q8*'Recalculated Dimensions'!$C$2</f>
        <v>0.21992400000000001</v>
      </c>
      <c r="R8" s="37">
        <f>'Shadow Dimensions'!R8*'Recalculated Dimensions'!$C$2</f>
        <v>1.2095819999999999</v>
      </c>
      <c r="S8" s="40" t="s">
        <v>4</v>
      </c>
      <c r="T8" s="37">
        <f>'Shadow Dimensions'!T8*'Recalculated Dimensions'!$C$2</f>
        <v>0.76973399999999992</v>
      </c>
      <c r="U8" s="37">
        <f>'Shadow Dimensions'!U8*'Recalculated Dimensions'!$C$2</f>
        <v>1.270672</v>
      </c>
      <c r="V8" s="40" t="s">
        <v>4</v>
      </c>
      <c r="W8" s="37">
        <f>'Shadow Dimensions'!W8*'Recalculated Dimensions'!$C$2</f>
        <v>1.4905959999999998</v>
      </c>
      <c r="X8" s="37">
        <f>'Shadow Dimensions'!X8*'Recalculated Dimensions'!$C$2</f>
        <v>1.4295059999999999</v>
      </c>
      <c r="Y8" s="40" t="s">
        <v>4</v>
      </c>
      <c r="Z8" s="37">
        <f>'Shadow Dimensions'!Z8*'Recalculated Dimensions'!$C$2</f>
        <v>2.6085430000000001</v>
      </c>
      <c r="AA8" s="37">
        <f>'Shadow Dimensions'!AA8*'Recalculated Dimensions'!$C$2</f>
        <v>1.783828</v>
      </c>
      <c r="AB8" s="40" t="s">
        <v>4</v>
      </c>
      <c r="AC8" s="37">
        <f>'Shadow Dimensions'!AC8*'Recalculated Dimensions'!$C$2</f>
        <v>5.1437780000000002</v>
      </c>
      <c r="AD8" s="41">
        <f>'Shadow Dimensions'!AD8*'Recalculated Dimensions'!$C$2</f>
        <v>2.7979219999999998</v>
      </c>
    </row>
    <row r="9" spans="1:30" s="3" customFormat="1" ht="25.8">
      <c r="A9" s="5" t="s">
        <v>5</v>
      </c>
      <c r="B9" s="6">
        <f>'Shadow Dimensions'!B9*'Recalculated Dimensions'!$C$2</f>
        <v>-2.8590119999999999</v>
      </c>
      <c r="C9" s="6">
        <f>'Shadow Dimensions'!C9*'Recalculated Dimensions'!$C$2</f>
        <v>1.64943</v>
      </c>
      <c r="D9" s="8" t="s">
        <v>5</v>
      </c>
      <c r="E9" s="6">
        <f>'Shadow Dimensions'!E9*'Recalculated Dimensions'!$C$2</f>
        <v>-1.631103</v>
      </c>
      <c r="F9" s="6">
        <f>'Shadow Dimensions'!F9*'Recalculated Dimensions'!$C$2</f>
        <v>1.2828899999999999</v>
      </c>
      <c r="G9" s="8" t="s">
        <v>5</v>
      </c>
      <c r="H9" s="6">
        <f>'Shadow Dimensions'!H9*'Recalculated Dimensions'!$C$2</f>
        <v>-0.89191399999999998</v>
      </c>
      <c r="I9" s="6">
        <f>'Shadow Dimensions'!I9*'Recalculated Dimensions'!$C$2</f>
        <v>1.1240559999999999</v>
      </c>
      <c r="J9" s="8" t="s">
        <v>5</v>
      </c>
      <c r="K9" s="6">
        <f>'Shadow Dimensions'!K9*'Recalculated Dimensions'!$C$2</f>
        <v>-0.30545</v>
      </c>
      <c r="L9" s="6">
        <f>'Shadow Dimensions'!L9*'Recalculated Dimensions'!$C$2</f>
        <v>1.0629659999999999</v>
      </c>
      <c r="M9" s="8" t="s">
        <v>5</v>
      </c>
      <c r="N9" s="6">
        <f>'Shadow Dimensions'!N9*'Recalculated Dimensions'!$C$2</f>
        <v>0</v>
      </c>
      <c r="O9" s="6">
        <f>'Shadow Dimensions'!O9*'Recalculated Dimensions'!$C$2</f>
        <v>1.0568569999999999</v>
      </c>
      <c r="P9" s="8" t="s">
        <v>5</v>
      </c>
      <c r="Q9" s="6">
        <f>'Shadow Dimensions'!Q9*'Recalculated Dimensions'!$C$2</f>
        <v>0.21381500000000001</v>
      </c>
      <c r="R9" s="6">
        <f>'Shadow Dimensions'!R9*'Recalculated Dimensions'!$C$2</f>
        <v>1.0568569999999999</v>
      </c>
      <c r="S9" s="8" t="s">
        <v>5</v>
      </c>
      <c r="T9" s="6">
        <f>'Shadow Dimensions'!T9*'Recalculated Dimensions'!$C$2</f>
        <v>0.763625</v>
      </c>
      <c r="U9" s="6">
        <f>'Shadow Dimensions'!U9*'Recalculated Dimensions'!$C$2</f>
        <v>1.1118379999999999</v>
      </c>
      <c r="V9" s="8" t="s">
        <v>5</v>
      </c>
      <c r="W9" s="6">
        <f>'Shadow Dimensions'!W9*'Recalculated Dimensions'!$C$2</f>
        <v>1.478378</v>
      </c>
      <c r="X9" s="6">
        <f>'Shadow Dimensions'!X9*'Recalculated Dimensions'!$C$2</f>
        <v>1.2340179999999998</v>
      </c>
      <c r="Y9" s="8" t="s">
        <v>5</v>
      </c>
      <c r="Z9" s="6">
        <f>'Shadow Dimensions'!Z9*'Recalculated Dimensions'!$C$2</f>
        <v>2.5535619999999999</v>
      </c>
      <c r="AA9" s="6">
        <f>'Shadow Dimensions'!AA9*'Recalculated Dimensions'!$C$2</f>
        <v>1.52725</v>
      </c>
      <c r="AB9" s="8" t="s">
        <v>5</v>
      </c>
      <c r="AC9" s="6">
        <f>'Shadow Dimensions'!AC9*'Recalculated Dimensions'!$C$2</f>
        <v>4.9605079999999999</v>
      </c>
      <c r="AD9" s="9">
        <f>'Shadow Dimensions'!AD9*'Recalculated Dimensions'!$C$2</f>
        <v>2.3336380000000001</v>
      </c>
    </row>
    <row r="10" spans="1:30" s="3" customFormat="1" ht="25.8">
      <c r="A10" s="5" t="s">
        <v>7</v>
      </c>
      <c r="B10" s="6">
        <f>'Shadow Dimensions'!B10*'Recalculated Dimensions'!$C$2</f>
        <v>-2.712396</v>
      </c>
      <c r="C10" s="6">
        <f>'Shadow Dimensions'!C10*'Recalculated Dimensions'!$C$2</f>
        <v>1.0079849999999999</v>
      </c>
      <c r="D10" s="8" t="s">
        <v>7</v>
      </c>
      <c r="E10" s="6">
        <f>'Shadow Dimensions'!E10*'Recalculated Dimensions'!$C$2</f>
        <v>-1.563904</v>
      </c>
      <c r="F10" s="6">
        <f>'Shadow Dimensions'!F10*'Recalculated Dimensions'!$C$2</f>
        <v>0.83082400000000001</v>
      </c>
      <c r="G10" s="8" t="s">
        <v>7</v>
      </c>
      <c r="H10" s="6">
        <f>'Shadow Dimensions'!H10*'Recalculated Dimensions'!$C$2</f>
        <v>-0.85526000000000002</v>
      </c>
      <c r="I10" s="6">
        <f>'Shadow Dimensions'!I10*'Recalculated Dimensions'!$C$2</f>
        <v>0.75140700000000005</v>
      </c>
      <c r="J10" s="8" t="s">
        <v>7</v>
      </c>
      <c r="K10" s="6">
        <f>'Shadow Dimensions'!K10*'Recalculated Dimensions'!$C$2</f>
        <v>-0.29934100000000002</v>
      </c>
      <c r="L10" s="6">
        <f>'Shadow Dimensions'!L10*'Recalculated Dimensions'!$C$2</f>
        <v>0.71475299999999997</v>
      </c>
      <c r="M10" s="8" t="s">
        <v>7</v>
      </c>
      <c r="N10" s="6">
        <f>'Shadow Dimensions'!N10*'Recalculated Dimensions'!$C$2</f>
        <v>0</v>
      </c>
      <c r="O10" s="6">
        <f>'Shadow Dimensions'!O10*'Recalculated Dimensions'!$C$2</f>
        <v>0.71475299999999997</v>
      </c>
      <c r="P10" s="8" t="s">
        <v>7</v>
      </c>
      <c r="Q10" s="6">
        <f>'Shadow Dimensions'!Q10*'Recalculated Dimensions'!$C$2</f>
        <v>0.207706</v>
      </c>
      <c r="R10" s="6">
        <f>'Shadow Dimensions'!R10*'Recalculated Dimensions'!$C$2</f>
        <v>0.71475299999999997</v>
      </c>
      <c r="S10" s="8" t="s">
        <v>7</v>
      </c>
      <c r="T10" s="6">
        <f>'Shadow Dimensions'!T10*'Recalculated Dimensions'!$C$2</f>
        <v>0.74529799999999991</v>
      </c>
      <c r="U10" s="6">
        <f>'Shadow Dimensions'!U10*'Recalculated Dimensions'!$C$2</f>
        <v>0.74529799999999991</v>
      </c>
      <c r="V10" s="8" t="s">
        <v>7</v>
      </c>
      <c r="W10" s="6">
        <f>'Shadow Dimensions'!W10*'Recalculated Dimensions'!$C$2</f>
        <v>1.4172879999999999</v>
      </c>
      <c r="X10" s="6">
        <f>'Shadow Dimensions'!X10*'Recalculated Dimensions'!$C$2</f>
        <v>0.80638799999999988</v>
      </c>
      <c r="Y10" s="8" t="s">
        <v>7</v>
      </c>
      <c r="Z10" s="6">
        <f>'Shadow Dimensions'!Z10*'Recalculated Dimensions'!$C$2</f>
        <v>2.4436</v>
      </c>
      <c r="AA10" s="6">
        <f>'Shadow Dimensions'!AA10*'Recalculated Dimensions'!$C$2</f>
        <v>0.95300399999999996</v>
      </c>
      <c r="AB10" s="8" t="s">
        <v>7</v>
      </c>
      <c r="AC10" s="6">
        <f>'Shadow Dimensions'!AC10*'Recalculated Dimensions'!$C$2</f>
        <v>4.5939680000000003</v>
      </c>
      <c r="AD10" s="9">
        <f>'Shadow Dimensions'!AD10*'Recalculated Dimensions'!$C$2</f>
        <v>1.34398</v>
      </c>
    </row>
    <row r="11" spans="1:30" s="3" customFormat="1" ht="25.8">
      <c r="A11" s="44" t="s">
        <v>6</v>
      </c>
      <c r="B11" s="15">
        <f>'Shadow Dimensions'!B11*'Recalculated Dimensions'!$C$2</f>
        <v>-2.5535619999999999</v>
      </c>
      <c r="C11" s="37">
        <f>'Shadow Dimensions'!C11*'Recalculated Dimensions'!$C$2</f>
        <v>0.31155899999999997</v>
      </c>
      <c r="D11" s="10" t="s">
        <v>6</v>
      </c>
      <c r="E11" s="15">
        <f>'Shadow Dimensions'!E11*'Recalculated Dimensions'!$C$2</f>
        <v>-1.5028140000000001</v>
      </c>
      <c r="F11" s="15">
        <f>'Shadow Dimensions'!F11*'Recalculated Dimensions'!$C$2</f>
        <v>0.31155899999999997</v>
      </c>
      <c r="G11" s="10" t="s">
        <v>6</v>
      </c>
      <c r="H11" s="15">
        <f>'Shadow Dimensions'!H11*'Recalculated Dimensions'!$C$2</f>
        <v>-0.81860600000000006</v>
      </c>
      <c r="I11" s="15">
        <f>'Shadow Dimensions'!I11*'Recalculated Dimensions'!$C$2</f>
        <v>0.31155899999999997</v>
      </c>
      <c r="J11" s="10" t="s">
        <v>6</v>
      </c>
      <c r="K11" s="15">
        <f>'Shadow Dimensions'!K11*'Recalculated Dimensions'!$C$2</f>
        <v>-0.29323199999999999</v>
      </c>
      <c r="L11" s="15">
        <f>'Shadow Dimensions'!L11*'Recalculated Dimensions'!$C$2</f>
        <v>0.31155899999999997</v>
      </c>
      <c r="M11" s="10" t="s">
        <v>6</v>
      </c>
      <c r="N11" s="15">
        <f>'Shadow Dimensions'!N11*'Recalculated Dimensions'!$C$2</f>
        <v>0</v>
      </c>
      <c r="O11" s="15">
        <f>'Shadow Dimensions'!O11*'Recalculated Dimensions'!$C$2</f>
        <v>0.31155899999999997</v>
      </c>
      <c r="P11" s="10" t="s">
        <v>6</v>
      </c>
      <c r="Q11" s="15">
        <f>'Shadow Dimensions'!Q11*'Recalculated Dimensions'!$C$2</f>
        <v>0.20159699999999997</v>
      </c>
      <c r="R11" s="15">
        <f>'Shadow Dimensions'!R11*'Recalculated Dimensions'!$C$2</f>
        <v>0.31155899999999997</v>
      </c>
      <c r="S11" s="10" t="s">
        <v>6</v>
      </c>
      <c r="T11" s="15">
        <f>'Shadow Dimensions'!T11*'Recalculated Dimensions'!$C$2</f>
        <v>0.71475299999999997</v>
      </c>
      <c r="U11" s="15">
        <f>'Shadow Dimensions'!U11*'Recalculated Dimensions'!$C$2</f>
        <v>0.31155899999999997</v>
      </c>
      <c r="V11" s="10" t="s">
        <v>6</v>
      </c>
      <c r="W11" s="15">
        <f>'Shadow Dimensions'!W11*'Recalculated Dimensions'!$C$2</f>
        <v>1.356198</v>
      </c>
      <c r="X11" s="15">
        <f>'Shadow Dimensions'!X11*'Recalculated Dimensions'!$C$2</f>
        <v>0.31155899999999997</v>
      </c>
      <c r="Y11" s="10" t="s">
        <v>6</v>
      </c>
      <c r="Z11" s="15">
        <f>'Shadow Dimensions'!Z11*'Recalculated Dimensions'!$C$2</f>
        <v>2.2969840000000001</v>
      </c>
      <c r="AA11" s="15">
        <f>'Shadow Dimensions'!AA11*'Recalculated Dimensions'!$C$2</f>
        <v>0.31155899999999997</v>
      </c>
      <c r="AB11" s="10" t="s">
        <v>6</v>
      </c>
      <c r="AC11" s="15">
        <f>'Shadow Dimensions'!AC11*'Recalculated Dimensions'!$C$2</f>
        <v>4.1907739999999993</v>
      </c>
      <c r="AD11" s="45">
        <f>'Shadow Dimensions'!AD11*'Recalculated Dimensions'!$C$2</f>
        <v>0.31155899999999997</v>
      </c>
    </row>
    <row r="12" spans="1:30" s="3" customFormat="1" ht="25.8">
      <c r="A12" s="44" t="s">
        <v>2</v>
      </c>
      <c r="B12" s="15">
        <f>'Shadow Dimensions'!B12*'Recalculated Dimensions'!$C$2</f>
        <v>-2.4814757999999997</v>
      </c>
      <c r="C12" s="15">
        <f>'Shadow Dimensions'!C12*'Recalculated Dimensions'!$C$2</f>
        <v>0</v>
      </c>
      <c r="D12" s="10" t="s">
        <v>2</v>
      </c>
      <c r="E12" s="15">
        <f>'Shadow Dimensions'!E12*'Recalculated Dimensions'!$C$2</f>
        <v>-1.4600509999999998</v>
      </c>
      <c r="F12" s="15">
        <f>'Shadow Dimensions'!F12*'Recalculated Dimensions'!$C$2</f>
        <v>0</v>
      </c>
      <c r="G12" s="10" t="s">
        <v>2</v>
      </c>
      <c r="H12" s="15">
        <f>'Shadow Dimensions'!H12*'Recalculated Dimensions'!$C$2</f>
        <v>-0.79416999999999993</v>
      </c>
      <c r="I12" s="15">
        <f>'Shadow Dimensions'!I12*'Recalculated Dimensions'!$C$2</f>
        <v>0</v>
      </c>
      <c r="J12" s="10" t="s">
        <v>2</v>
      </c>
      <c r="K12" s="15">
        <f>'Shadow Dimensions'!K12*'Recalculated Dimensions'!$C$2</f>
        <v>-0.28101399999999999</v>
      </c>
      <c r="L12" s="15">
        <f>'Shadow Dimensions'!L12*'Recalculated Dimensions'!$C$2</f>
        <v>0</v>
      </c>
      <c r="M12" s="10" t="s">
        <v>2</v>
      </c>
      <c r="N12" s="15">
        <f>'Shadow Dimensions'!N12*'Recalculated Dimensions'!$C$2</f>
        <v>0</v>
      </c>
      <c r="O12" s="15">
        <f>'Shadow Dimensions'!O12*'Recalculated Dimensions'!$C$2</f>
        <v>0</v>
      </c>
      <c r="P12" s="10" t="s">
        <v>2</v>
      </c>
      <c r="Q12" s="15">
        <f>'Shadow Dimensions'!Q12*'Recalculated Dimensions'!$C$2</f>
        <v>0.195488</v>
      </c>
      <c r="R12" s="15">
        <f>'Shadow Dimensions'!R12*'Recalculated Dimensions'!$C$2</f>
        <v>0</v>
      </c>
      <c r="S12" s="10" t="s">
        <v>2</v>
      </c>
      <c r="T12" s="15">
        <f>'Shadow Dimensions'!T12*'Recalculated Dimensions'!$C$2</f>
        <v>0.70253500000000002</v>
      </c>
      <c r="U12" s="15">
        <f>'Shadow Dimensions'!U12*'Recalculated Dimensions'!$C$2</f>
        <v>0</v>
      </c>
      <c r="V12" s="10" t="s">
        <v>2</v>
      </c>
      <c r="W12" s="15">
        <f>'Shadow Dimensions'!W12*'Recalculated Dimensions'!$C$2</f>
        <v>1.3195440000000001</v>
      </c>
      <c r="X12" s="15">
        <f>'Shadow Dimensions'!X12*'Recalculated Dimensions'!$C$2</f>
        <v>0</v>
      </c>
      <c r="Y12" s="10" t="s">
        <v>2</v>
      </c>
      <c r="Z12" s="15">
        <f>'Shadow Dimensions'!Z12*'Recalculated Dimensions'!$C$2</f>
        <v>2.235894</v>
      </c>
      <c r="AA12" s="15">
        <f>'Shadow Dimensions'!AA12*'Recalculated Dimensions'!$C$2</f>
        <v>0</v>
      </c>
      <c r="AB12" s="10" t="s">
        <v>2</v>
      </c>
      <c r="AC12" s="15">
        <f>'Shadow Dimensions'!AC12*'Recalculated Dimensions'!$C$2</f>
        <v>4.0685939999999992</v>
      </c>
      <c r="AD12" s="45">
        <f>'Shadow Dimensions'!AD12*'Recalculated Dimensions'!$C$2</f>
        <v>0</v>
      </c>
    </row>
    <row r="13" spans="1:30" s="3" customFormat="1" ht="25.8">
      <c r="A13" s="5" t="s">
        <v>8</v>
      </c>
      <c r="B13" s="6">
        <f>'Shadow Dimensions'!B13*'Recalculated Dimensions'!$C$2</f>
        <v>-2.406946</v>
      </c>
      <c r="C13" s="6">
        <f>'Shadow Dimensions'!C13*'Recalculated Dimensions'!$C$2</f>
        <v>-0.37264899999999995</v>
      </c>
      <c r="D13" s="8" t="s">
        <v>8</v>
      </c>
      <c r="E13" s="6">
        <f>'Shadow Dimensions'!E13*'Recalculated Dimensions'!$C$2</f>
        <v>-1.4356149999999999</v>
      </c>
      <c r="F13" s="6">
        <f>'Shadow Dimensions'!F13*'Recalculated Dimensions'!$C$2</f>
        <v>-0.152725</v>
      </c>
      <c r="G13" s="10" t="s">
        <v>8</v>
      </c>
      <c r="H13" s="6">
        <f>'Shadow Dimensions'!H13*'Recalculated Dimensions'!$C$2</f>
        <v>-0.79416999999999993</v>
      </c>
      <c r="I13" s="6">
        <f>'Shadow Dimensions'!I13*'Recalculated Dimensions'!$C$2</f>
        <v>-8.5525999999999991E-2</v>
      </c>
      <c r="J13" s="10" t="s">
        <v>8</v>
      </c>
      <c r="K13" s="6">
        <f>'Shadow Dimensions'!K13*'Recalculated Dimensions'!$C$2</f>
        <v>-0.28101399999999999</v>
      </c>
      <c r="L13" s="6">
        <f>'Shadow Dimensions'!L13*'Recalculated Dimensions'!$C$2</f>
        <v>-5.4981000000000002E-2</v>
      </c>
      <c r="M13" s="10" t="s">
        <v>8</v>
      </c>
      <c r="N13" s="6">
        <f>'Shadow Dimensions'!N13*'Recalculated Dimensions'!$C$2</f>
        <v>0</v>
      </c>
      <c r="O13" s="6">
        <f>'Shadow Dimensions'!O13*'Recalculated Dimensions'!$C$2</f>
        <v>-5.4981000000000002E-2</v>
      </c>
      <c r="P13" s="10" t="s">
        <v>8</v>
      </c>
      <c r="Q13" s="6">
        <f>'Shadow Dimensions'!Q13*'Recalculated Dimensions'!$C$2</f>
        <v>0.195488</v>
      </c>
      <c r="R13" s="6">
        <f>'Shadow Dimensions'!R13*'Recalculated Dimensions'!$C$2</f>
        <v>-5.4981000000000002E-2</v>
      </c>
      <c r="S13" s="8" t="s">
        <v>8</v>
      </c>
      <c r="T13" s="6">
        <f>'Shadow Dimensions'!T13*'Recalculated Dimensions'!$C$2</f>
        <v>0.69642599999999999</v>
      </c>
      <c r="U13" s="6">
        <f>'Shadow Dimensions'!U13*'Recalculated Dimensions'!$C$2</f>
        <v>-6.7199000000000009E-2</v>
      </c>
      <c r="V13" s="8" t="s">
        <v>8</v>
      </c>
      <c r="W13" s="6">
        <f>'Shadow Dimensions'!W13*'Recalculated Dimensions'!$C$2</f>
        <v>1.2951079999999999</v>
      </c>
      <c r="X13" s="6">
        <f>'Shadow Dimensions'!X13*'Recalculated Dimensions'!$C$2</f>
        <v>-0.13439800000000002</v>
      </c>
      <c r="Y13" s="8" t="s">
        <v>8</v>
      </c>
      <c r="Z13" s="6">
        <f>'Shadow Dimensions'!Z13*'Recalculated Dimensions'!$C$2</f>
        <v>2.1809130000000003</v>
      </c>
      <c r="AA13" s="6">
        <f>'Shadow Dimensions'!AA13*'Recalculated Dimensions'!$C$2</f>
        <v>-0.26879600000000003</v>
      </c>
      <c r="AB13" s="8" t="s">
        <v>8</v>
      </c>
      <c r="AC13" s="6">
        <f>'Shadow Dimensions'!AC13*'Recalculated Dimensions'!$C$2</f>
        <v>3.8608880000000001</v>
      </c>
      <c r="AD13" s="9">
        <f>'Shadow Dimensions'!AD13*'Recalculated Dimensions'!$C$2</f>
        <v>-0.54981000000000002</v>
      </c>
    </row>
    <row r="14" spans="1:30" s="3" customFormat="1" ht="25.8">
      <c r="A14" s="5" t="s">
        <v>9</v>
      </c>
      <c r="B14" s="6">
        <f>'Shadow Dimensions'!B14*'Recalculated Dimensions'!$C$2</f>
        <v>-2.3030930000000001</v>
      </c>
      <c r="C14" s="6">
        <f>'Shadow Dimensions'!C14*'Recalculated Dimensions'!$C$2</f>
        <v>-0.75140700000000005</v>
      </c>
      <c r="D14" s="8" t="s">
        <v>9</v>
      </c>
      <c r="E14" s="6">
        <f>'Shadow Dimensions'!E14*'Recalculated Dimensions'!$C$2</f>
        <v>-1.392852</v>
      </c>
      <c r="F14" s="6">
        <f>'Shadow Dimensions'!F14*'Recalculated Dimensions'!$C$2</f>
        <v>-0.50704700000000003</v>
      </c>
      <c r="G14" s="10" t="s">
        <v>9</v>
      </c>
      <c r="H14" s="6">
        <f>'Shadow Dimensions'!H14*'Recalculated Dimensions'!$C$2</f>
        <v>-0.76973399999999992</v>
      </c>
      <c r="I14" s="6">
        <f>'Shadow Dimensions'!I14*'Recalculated Dimensions'!$C$2</f>
        <v>-0.39097599999999999</v>
      </c>
      <c r="J14" s="10" t="s">
        <v>9</v>
      </c>
      <c r="K14" s="6">
        <f>'Shadow Dimensions'!K14*'Recalculated Dimensions'!$C$2</f>
        <v>-0.27490500000000001</v>
      </c>
      <c r="L14" s="6">
        <f>'Shadow Dimensions'!L14*'Recalculated Dimensions'!$C$2</f>
        <v>-0.34210399999999996</v>
      </c>
      <c r="M14" s="10" t="s">
        <v>9</v>
      </c>
      <c r="N14" s="6">
        <f>'Shadow Dimensions'!N14*'Recalculated Dimensions'!$C$2</f>
        <v>0</v>
      </c>
      <c r="O14" s="6">
        <f>'Shadow Dimensions'!O14*'Recalculated Dimensions'!$C$2</f>
        <v>-0.33599499999999999</v>
      </c>
      <c r="P14" s="10" t="s">
        <v>9</v>
      </c>
      <c r="Q14" s="6">
        <f>'Shadow Dimensions'!Q14*'Recalculated Dimensions'!$C$2</f>
        <v>0.18937899999999999</v>
      </c>
      <c r="R14" s="6">
        <f>'Shadow Dimensions'!R14*'Recalculated Dimensions'!$C$2</f>
        <v>-0.33599499999999999</v>
      </c>
      <c r="S14" s="8" t="s">
        <v>9</v>
      </c>
      <c r="T14" s="6">
        <f>'Shadow Dimensions'!T14*'Recalculated Dimensions'!$C$2</f>
        <v>0.66588100000000006</v>
      </c>
      <c r="U14" s="6">
        <f>'Shadow Dimensions'!U14*'Recalculated Dimensions'!$C$2</f>
        <v>-0.37875799999999998</v>
      </c>
      <c r="V14" s="8" t="s">
        <v>9</v>
      </c>
      <c r="W14" s="6">
        <f>'Shadow Dimensions'!W14*'Recalculated Dimensions'!$C$2</f>
        <v>1.258454</v>
      </c>
      <c r="X14" s="6">
        <f>'Shadow Dimensions'!X14*'Recalculated Dimensions'!$C$2</f>
        <v>-0.47650199999999998</v>
      </c>
      <c r="Y14" s="8" t="s">
        <v>9</v>
      </c>
      <c r="Z14" s="6">
        <f>'Shadow Dimensions'!Z14*'Recalculated Dimensions'!$C$2</f>
        <v>2.0892780000000002</v>
      </c>
      <c r="AA14" s="6">
        <f>'Shadow Dimensions'!AA14*'Recalculated Dimensions'!$C$2</f>
        <v>-0.68420799999999993</v>
      </c>
      <c r="AB14" s="8" t="s">
        <v>9</v>
      </c>
      <c r="AC14" s="6">
        <f>'Shadow Dimensions'!AC14*'Recalculated Dimensions'!$C$2</f>
        <v>3.628746</v>
      </c>
      <c r="AD14" s="9">
        <f>'Shadow Dimensions'!AD14*'Recalculated Dimensions'!$C$2</f>
        <v>-1.172928</v>
      </c>
    </row>
    <row r="15" spans="1:30" s="3" customFormat="1" ht="26.4" thickBot="1">
      <c r="A15" s="38" t="s">
        <v>10</v>
      </c>
      <c r="B15" s="39">
        <f>'Shadow Dimensions'!B15*'Recalculated Dimensions'!$C$2</f>
        <v>-2.2664390000000001</v>
      </c>
      <c r="C15" s="39">
        <f>'Shadow Dimensions'!C15*'Recalculated Dimensions'!$C$2</f>
        <v>-0.91635</v>
      </c>
      <c r="D15" s="42" t="s">
        <v>10</v>
      </c>
      <c r="E15" s="39">
        <f>'Shadow Dimensions'!E15*'Recalculated Dimensions'!$C$2</f>
        <v>-1.3806340000000001</v>
      </c>
      <c r="F15" s="39">
        <f>'Shadow Dimensions'!F15*'Recalculated Dimensions'!$C$2</f>
        <v>-0.64755399999999996</v>
      </c>
      <c r="G15" s="42" t="s">
        <v>10</v>
      </c>
      <c r="H15" s="39">
        <f>'Shadow Dimensions'!H15*'Recalculated Dimensions'!$C$2</f>
        <v>-0.763625</v>
      </c>
      <c r="I15" s="39">
        <f>'Shadow Dimensions'!I15*'Recalculated Dimensions'!$C$2</f>
        <v>-0.51315600000000006</v>
      </c>
      <c r="J15" s="42" t="s">
        <v>10</v>
      </c>
      <c r="K15" s="39">
        <f>'Shadow Dimensions'!K15*'Recalculated Dimensions'!$C$2</f>
        <v>-0.27490500000000001</v>
      </c>
      <c r="L15" s="39">
        <f>'Shadow Dimensions'!L15*'Recalculated Dimensions'!$C$2</f>
        <v>-0.45206600000000002</v>
      </c>
      <c r="M15" s="42" t="s">
        <v>10</v>
      </c>
      <c r="N15" s="39">
        <f>'Shadow Dimensions'!N15*'Recalculated Dimensions'!$C$2</f>
        <v>0</v>
      </c>
      <c r="O15" s="39">
        <f>'Shadow Dimensions'!O15*'Recalculated Dimensions'!$C$2</f>
        <v>-0.44595699999999999</v>
      </c>
      <c r="P15" s="42" t="s">
        <v>10</v>
      </c>
      <c r="Q15" s="39">
        <f>'Shadow Dimensions'!Q15*'Recalculated Dimensions'!$C$2</f>
        <v>0.18326999999999999</v>
      </c>
      <c r="R15" s="39">
        <f>'Shadow Dimensions'!R15*'Recalculated Dimensions'!$C$2</f>
        <v>-0.458175</v>
      </c>
      <c r="S15" s="42" t="s">
        <v>10</v>
      </c>
      <c r="T15" s="39">
        <f>'Shadow Dimensions'!T15*'Recalculated Dimensions'!$C$2</f>
        <v>0.65977200000000003</v>
      </c>
      <c r="U15" s="39">
        <f>'Shadow Dimensions'!U15*'Recalculated Dimensions'!$C$2</f>
        <v>-0.48871999999999999</v>
      </c>
      <c r="V15" s="42" t="s">
        <v>10</v>
      </c>
      <c r="W15" s="39">
        <f>'Shadow Dimensions'!W15*'Recalculated Dimensions'!$C$2</f>
        <v>1.2462359999999999</v>
      </c>
      <c r="X15" s="39">
        <f>'Shadow Dimensions'!X15*'Recalculated Dimensions'!$C$2</f>
        <v>-0.6109</v>
      </c>
      <c r="Y15" s="42" t="s">
        <v>10</v>
      </c>
      <c r="Z15" s="39">
        <f>'Shadow Dimensions'!Z15*'Recalculated Dimensions'!$C$2</f>
        <v>2.0526240000000002</v>
      </c>
      <c r="AA15" s="39">
        <f>'Shadow Dimensions'!AA15*'Recalculated Dimensions'!$C$2</f>
        <v>-0.85526000000000002</v>
      </c>
      <c r="AB15" s="42" t="s">
        <v>10</v>
      </c>
      <c r="AC15" s="39">
        <f>'Shadow Dimensions'!AC15*'Recalculated Dimensions'!$C$2</f>
        <v>3.5310019999999995</v>
      </c>
      <c r="AD15" s="43">
        <f>'Shadow Dimensions'!AD15*'Recalculated Dimensions'!$C$2</f>
        <v>-1.392852</v>
      </c>
    </row>
    <row r="16" spans="1:30" s="3" customFormat="1" ht="25.8">
      <c r="G16" s="14"/>
      <c r="H16" s="14"/>
      <c r="I16" s="14"/>
      <c r="J16" s="14"/>
      <c r="K16" s="14"/>
      <c r="L16" s="14"/>
      <c r="M16" s="14"/>
      <c r="N16" s="14"/>
      <c r="O16" s="14"/>
    </row>
    <row r="17" spans="1:30" s="3" customFormat="1" ht="26.4" thickBot="1">
      <c r="G17" s="14"/>
      <c r="H17" s="14"/>
      <c r="I17" s="14"/>
      <c r="J17" s="14"/>
      <c r="K17" s="14"/>
      <c r="L17" s="14"/>
      <c r="M17" s="14"/>
      <c r="N17" s="14"/>
      <c r="O17" s="14"/>
    </row>
    <row r="18" spans="1:30" s="3" customFormat="1" ht="25.8">
      <c r="A18" s="57" t="s">
        <v>21</v>
      </c>
      <c r="B18" s="49"/>
      <c r="C18" s="50"/>
      <c r="D18" s="48" t="s">
        <v>22</v>
      </c>
      <c r="E18" s="49"/>
      <c r="F18" s="50"/>
      <c r="G18" s="54" t="s">
        <v>23</v>
      </c>
      <c r="H18" s="55"/>
      <c r="I18" s="56"/>
      <c r="J18" s="54" t="s">
        <v>24</v>
      </c>
      <c r="K18" s="55"/>
      <c r="L18" s="56"/>
      <c r="M18" s="54" t="s">
        <v>15</v>
      </c>
      <c r="N18" s="55"/>
      <c r="O18" s="56"/>
      <c r="P18" s="48" t="s">
        <v>26</v>
      </c>
      <c r="Q18" s="49"/>
      <c r="R18" s="50"/>
      <c r="S18" s="48" t="s">
        <v>27</v>
      </c>
      <c r="T18" s="49"/>
      <c r="U18" s="50"/>
      <c r="V18" s="48" t="s">
        <v>28</v>
      </c>
      <c r="W18" s="49"/>
      <c r="X18" s="51"/>
      <c r="Y18" s="52"/>
      <c r="Z18" s="52"/>
      <c r="AA18" s="52"/>
      <c r="AB18" s="52"/>
      <c r="AC18" s="52"/>
      <c r="AD18" s="52"/>
    </row>
    <row r="19" spans="1:30" s="3" customFormat="1" ht="25.8">
      <c r="A19" s="5" t="s">
        <v>38</v>
      </c>
      <c r="B19" s="6" t="s">
        <v>2</v>
      </c>
      <c r="C19" s="7" t="s">
        <v>3</v>
      </c>
      <c r="D19" s="8" t="s">
        <v>38</v>
      </c>
      <c r="E19" s="6" t="s">
        <v>2</v>
      </c>
      <c r="F19" s="7" t="s">
        <v>3</v>
      </c>
      <c r="G19" s="10" t="s">
        <v>38</v>
      </c>
      <c r="H19" s="15" t="s">
        <v>2</v>
      </c>
      <c r="I19" s="16" t="s">
        <v>3</v>
      </c>
      <c r="J19" s="10" t="s">
        <v>38</v>
      </c>
      <c r="K19" s="15" t="s">
        <v>2</v>
      </c>
      <c r="L19" s="16" t="s">
        <v>3</v>
      </c>
      <c r="M19" s="10" t="s">
        <v>38</v>
      </c>
      <c r="N19" s="15" t="s">
        <v>2</v>
      </c>
      <c r="O19" s="16" t="s">
        <v>3</v>
      </c>
      <c r="P19" s="8" t="s">
        <v>38</v>
      </c>
      <c r="Q19" s="6" t="s">
        <v>2</v>
      </c>
      <c r="R19" s="7" t="s">
        <v>3</v>
      </c>
      <c r="S19" s="8" t="s">
        <v>38</v>
      </c>
      <c r="T19" s="6" t="s">
        <v>2</v>
      </c>
      <c r="U19" s="7" t="s">
        <v>3</v>
      </c>
      <c r="V19" s="8" t="s">
        <v>38</v>
      </c>
      <c r="W19" s="6" t="s">
        <v>2</v>
      </c>
      <c r="X19" s="9" t="s">
        <v>3</v>
      </c>
      <c r="Y19" s="6"/>
      <c r="Z19" s="33" t="s">
        <v>41</v>
      </c>
      <c r="AA19" s="6"/>
      <c r="AB19" s="6"/>
      <c r="AC19" s="6">
        <f>AD8-AD15</f>
        <v>4.1907739999999993</v>
      </c>
      <c r="AD19" s="6" t="s">
        <v>56</v>
      </c>
    </row>
    <row r="20" spans="1:30" s="3" customFormat="1" ht="25.8">
      <c r="A20" s="5"/>
      <c r="B20" s="6"/>
      <c r="C20" s="7"/>
      <c r="D20" s="8"/>
      <c r="E20" s="6"/>
      <c r="F20" s="7"/>
      <c r="G20" s="10"/>
      <c r="H20" s="15"/>
      <c r="I20" s="16"/>
      <c r="J20" s="10"/>
      <c r="K20" s="15"/>
      <c r="L20" s="16"/>
      <c r="M20" s="10"/>
      <c r="N20" s="15"/>
      <c r="O20" s="16"/>
      <c r="P20" s="8"/>
      <c r="Q20" s="6"/>
      <c r="R20" s="7"/>
      <c r="S20" s="8"/>
      <c r="T20" s="6"/>
      <c r="U20" s="7"/>
      <c r="V20" s="8"/>
      <c r="W20" s="6"/>
      <c r="X20" s="9"/>
      <c r="Y20" s="6"/>
      <c r="Z20" s="33" t="s">
        <v>42</v>
      </c>
      <c r="AA20" s="6"/>
      <c r="AB20" s="6"/>
      <c r="AC20" s="6">
        <f>AC8-B8</f>
        <v>8.0638799999999993</v>
      </c>
      <c r="AD20" s="6" t="s">
        <v>56</v>
      </c>
    </row>
    <row r="21" spans="1:30" s="3" customFormat="1" ht="25.8">
      <c r="A21" s="36" t="s">
        <v>30</v>
      </c>
      <c r="B21" s="37">
        <f>'Shadow Dimensions'!B21*'Recalculated Dimensions'!$C$2</f>
        <v>-2.9201019999999995</v>
      </c>
      <c r="C21" s="37">
        <f>'Shadow Dimensions'!C21*'Recalculated Dimensions'!$C$2</f>
        <v>1.9011207999999999</v>
      </c>
      <c r="D21" s="8" t="s">
        <v>30</v>
      </c>
      <c r="E21" s="6">
        <f>'Shadow Dimensions'!E21*'Recalculated Dimensions'!$C$2</f>
        <v>-2.8590119999999999</v>
      </c>
      <c r="F21" s="6">
        <f>'Shadow Dimensions'!F21*'Recalculated Dimensions'!$C$2</f>
        <v>1.64943</v>
      </c>
      <c r="G21" s="10" t="s">
        <v>30</v>
      </c>
      <c r="H21" s="6">
        <f>'Shadow Dimensions'!H21*'Recalculated Dimensions'!$C$2</f>
        <v>-2.712396</v>
      </c>
      <c r="I21" s="6">
        <f>'Shadow Dimensions'!I21*'Recalculated Dimensions'!$C$2</f>
        <v>1.0079849999999999</v>
      </c>
      <c r="J21" s="10" t="s">
        <v>30</v>
      </c>
      <c r="K21" s="15">
        <f>'Shadow Dimensions'!K21*'Recalculated Dimensions'!$C$2</f>
        <v>-2.5535619999999999</v>
      </c>
      <c r="L21" s="37">
        <f>'Shadow Dimensions'!L21*'Recalculated Dimensions'!$C$2</f>
        <v>0.31155899999999997</v>
      </c>
      <c r="M21" s="10" t="s">
        <v>30</v>
      </c>
      <c r="N21" s="15">
        <f>'Shadow Dimensions'!N21*'Recalculated Dimensions'!$C$2</f>
        <v>-2.4814757999999997</v>
      </c>
      <c r="O21" s="15">
        <f>'Shadow Dimensions'!O21*'Recalculated Dimensions'!$C$2</f>
        <v>0</v>
      </c>
      <c r="P21" s="8" t="s">
        <v>30</v>
      </c>
      <c r="Q21" s="6">
        <f>'Shadow Dimensions'!Q21*'Recalculated Dimensions'!$C$2</f>
        <v>-2.406946</v>
      </c>
      <c r="R21" s="6">
        <f>'Shadow Dimensions'!R21*'Recalculated Dimensions'!$C$2</f>
        <v>-0.37264899999999995</v>
      </c>
      <c r="S21" s="8" t="s">
        <v>30</v>
      </c>
      <c r="T21" s="6">
        <f>'Shadow Dimensions'!T21*'Recalculated Dimensions'!$C$2</f>
        <v>-2.3030930000000001</v>
      </c>
      <c r="U21" s="6">
        <f>'Shadow Dimensions'!U21*'Recalculated Dimensions'!$C$2</f>
        <v>-0.75140700000000005</v>
      </c>
      <c r="V21" s="40" t="s">
        <v>30</v>
      </c>
      <c r="W21" s="37">
        <f>'Shadow Dimensions'!W21*'Recalculated Dimensions'!$C$2</f>
        <v>-2.2664390000000001</v>
      </c>
      <c r="X21" s="41">
        <f>'Shadow Dimensions'!X21*'Recalculated Dimensions'!$C$2</f>
        <v>-0.91635</v>
      </c>
      <c r="Y21" s="6"/>
      <c r="Z21" s="6"/>
      <c r="AA21" s="6"/>
      <c r="AB21" s="6"/>
      <c r="AC21" s="6"/>
      <c r="AD21" s="6"/>
    </row>
    <row r="22" spans="1:30" s="3" customFormat="1" ht="25.8">
      <c r="A22" s="36" t="s">
        <v>29</v>
      </c>
      <c r="B22" s="37">
        <f>'Shadow Dimensions'!B22*'Recalculated Dimensions'!$C$2</f>
        <v>-1.64943</v>
      </c>
      <c r="C22" s="37">
        <f>'Shadow Dimensions'!C22*'Recalculated Dimensions'!$C$2</f>
        <v>1.478378</v>
      </c>
      <c r="D22" s="8" t="s">
        <v>29</v>
      </c>
      <c r="E22" s="6">
        <f>'Shadow Dimensions'!E22*'Recalculated Dimensions'!$C$2</f>
        <v>-1.631103</v>
      </c>
      <c r="F22" s="6">
        <f>'Shadow Dimensions'!F22*'Recalculated Dimensions'!$C$2</f>
        <v>1.2828899999999999</v>
      </c>
      <c r="G22" s="10" t="s">
        <v>29</v>
      </c>
      <c r="H22" s="6">
        <f>'Shadow Dimensions'!H22*'Recalculated Dimensions'!$C$2</f>
        <v>-1.563904</v>
      </c>
      <c r="I22" s="6">
        <f>'Shadow Dimensions'!I22*'Recalculated Dimensions'!$C$2</f>
        <v>0.83082400000000001</v>
      </c>
      <c r="J22" s="10" t="s">
        <v>29</v>
      </c>
      <c r="K22" s="15">
        <f>'Shadow Dimensions'!K22*'Recalculated Dimensions'!$C$2</f>
        <v>-1.5028140000000001</v>
      </c>
      <c r="L22" s="37">
        <f>'Shadow Dimensions'!L22*'Recalculated Dimensions'!$C$2</f>
        <v>0.31155899999999997</v>
      </c>
      <c r="M22" s="10" t="s">
        <v>29</v>
      </c>
      <c r="N22" s="15">
        <f>'Shadow Dimensions'!N22*'Recalculated Dimensions'!$C$2</f>
        <v>-1.4600509999999998</v>
      </c>
      <c r="O22" s="15">
        <f>'Shadow Dimensions'!O22*'Recalculated Dimensions'!$C$2</f>
        <v>0</v>
      </c>
      <c r="P22" s="8" t="s">
        <v>29</v>
      </c>
      <c r="Q22" s="6">
        <f>'Shadow Dimensions'!Q22*'Recalculated Dimensions'!$C$2</f>
        <v>-1.4356149999999999</v>
      </c>
      <c r="R22" s="6">
        <f>'Shadow Dimensions'!R22*'Recalculated Dimensions'!$C$2</f>
        <v>-0.152725</v>
      </c>
      <c r="S22" s="8" t="s">
        <v>29</v>
      </c>
      <c r="T22" s="6">
        <f>'Shadow Dimensions'!T22*'Recalculated Dimensions'!$C$2</f>
        <v>-1.392852</v>
      </c>
      <c r="U22" s="6">
        <f>'Shadow Dimensions'!U22*'Recalculated Dimensions'!$C$2</f>
        <v>-0.50704700000000003</v>
      </c>
      <c r="V22" s="40" t="s">
        <v>29</v>
      </c>
      <c r="W22" s="37">
        <f>'Shadow Dimensions'!W22*'Recalculated Dimensions'!$C$2</f>
        <v>-1.3806340000000001</v>
      </c>
      <c r="X22" s="41">
        <f>'Shadow Dimensions'!X22*'Recalculated Dimensions'!$C$2</f>
        <v>-0.64755399999999996</v>
      </c>
      <c r="Y22" s="6"/>
      <c r="Z22" s="6"/>
      <c r="AA22" s="6"/>
      <c r="AB22" s="6"/>
      <c r="AC22" s="6"/>
      <c r="AD22" s="6"/>
    </row>
    <row r="23" spans="1:30" s="3" customFormat="1" ht="25.8">
      <c r="A23" s="36" t="s">
        <v>31</v>
      </c>
      <c r="B23" s="37">
        <f>'Shadow Dimensions'!B23*'Recalculated Dimensions'!$C$2</f>
        <v>-0.8980229999999999</v>
      </c>
      <c r="C23" s="37">
        <f>'Shadow Dimensions'!C23*'Recalculated Dimensions'!$C$2</f>
        <v>1.2951079999999999</v>
      </c>
      <c r="D23" s="8" t="s">
        <v>31</v>
      </c>
      <c r="E23" s="6">
        <f>'Shadow Dimensions'!E23*'Recalculated Dimensions'!$C$2</f>
        <v>-0.89191399999999998</v>
      </c>
      <c r="F23" s="6">
        <f>'Shadow Dimensions'!F23*'Recalculated Dimensions'!$C$2</f>
        <v>1.1240559999999999</v>
      </c>
      <c r="G23" s="10" t="s">
        <v>31</v>
      </c>
      <c r="H23" s="6">
        <f>'Shadow Dimensions'!H23*'Recalculated Dimensions'!$C$2</f>
        <v>-0.85526000000000002</v>
      </c>
      <c r="I23" s="6">
        <f>'Shadow Dimensions'!I23*'Recalculated Dimensions'!$C$2</f>
        <v>0.75140700000000005</v>
      </c>
      <c r="J23" s="10" t="s">
        <v>31</v>
      </c>
      <c r="K23" s="15">
        <f>'Shadow Dimensions'!K23*'Recalculated Dimensions'!$C$2</f>
        <v>-0.81860600000000006</v>
      </c>
      <c r="L23" s="37">
        <f>'Shadow Dimensions'!L23*'Recalculated Dimensions'!$C$2</f>
        <v>0.31155899999999997</v>
      </c>
      <c r="M23" s="10" t="s">
        <v>31</v>
      </c>
      <c r="N23" s="15">
        <f>'Shadow Dimensions'!N23*'Recalculated Dimensions'!$C$2</f>
        <v>-0.79416999999999993</v>
      </c>
      <c r="O23" s="15">
        <f>'Shadow Dimensions'!O23*'Recalculated Dimensions'!$C$2</f>
        <v>0</v>
      </c>
      <c r="P23" s="8" t="s">
        <v>31</v>
      </c>
      <c r="Q23" s="6">
        <f>'Shadow Dimensions'!Q23*'Recalculated Dimensions'!$C$2</f>
        <v>-0.79416999999999993</v>
      </c>
      <c r="R23" s="6">
        <f>'Shadow Dimensions'!R23*'Recalculated Dimensions'!$C$2</f>
        <v>-8.5525999999999991E-2</v>
      </c>
      <c r="S23" s="8" t="s">
        <v>31</v>
      </c>
      <c r="T23" s="6">
        <f>'Shadow Dimensions'!T23*'Recalculated Dimensions'!$C$2</f>
        <v>-0.76973399999999992</v>
      </c>
      <c r="U23" s="6">
        <f>'Shadow Dimensions'!U23*'Recalculated Dimensions'!$C$2</f>
        <v>-0.39097599999999999</v>
      </c>
      <c r="V23" s="40" t="s">
        <v>31</v>
      </c>
      <c r="W23" s="37">
        <f>'Shadow Dimensions'!W23*'Recalculated Dimensions'!$C$2</f>
        <v>-0.763625</v>
      </c>
      <c r="X23" s="41">
        <f>'Shadow Dimensions'!X23*'Recalculated Dimensions'!$C$2</f>
        <v>-0.51315600000000006</v>
      </c>
      <c r="Y23" s="6"/>
      <c r="Z23" s="33" t="s">
        <v>45</v>
      </c>
      <c r="AA23" s="6"/>
      <c r="AB23" s="6"/>
      <c r="AC23" s="6">
        <v>18.48</v>
      </c>
      <c r="AD23" s="6" t="s">
        <v>43</v>
      </c>
    </row>
    <row r="24" spans="1:30" s="3" customFormat="1" ht="25.8">
      <c r="A24" s="36" t="s">
        <v>32</v>
      </c>
      <c r="B24" s="37">
        <f>'Shadow Dimensions'!B24*'Recalculated Dimensions'!$C$2</f>
        <v>-0.31155899999999997</v>
      </c>
      <c r="C24" s="37">
        <f>'Shadow Dimensions'!C24*'Recalculated Dimensions'!$C$2</f>
        <v>1.2218</v>
      </c>
      <c r="D24" s="8" t="s">
        <v>32</v>
      </c>
      <c r="E24" s="6">
        <f>'Shadow Dimensions'!E24*'Recalculated Dimensions'!$C$2</f>
        <v>-0.30545</v>
      </c>
      <c r="F24" s="6">
        <f>'Shadow Dimensions'!F24*'Recalculated Dimensions'!$C$2</f>
        <v>1.0629659999999999</v>
      </c>
      <c r="G24" s="10" t="s">
        <v>32</v>
      </c>
      <c r="H24" s="6">
        <f>'Shadow Dimensions'!H24*'Recalculated Dimensions'!$C$2</f>
        <v>-0.29934100000000002</v>
      </c>
      <c r="I24" s="6">
        <f>'Shadow Dimensions'!I24*'Recalculated Dimensions'!$C$2</f>
        <v>0.71475299999999997</v>
      </c>
      <c r="J24" s="10" t="s">
        <v>32</v>
      </c>
      <c r="K24" s="15">
        <f>'Shadow Dimensions'!K24*'Recalculated Dimensions'!$C$2</f>
        <v>-0.29323199999999999</v>
      </c>
      <c r="L24" s="37">
        <f>'Shadow Dimensions'!L24*'Recalculated Dimensions'!$C$2</f>
        <v>0.31155899999999997</v>
      </c>
      <c r="M24" s="10" t="s">
        <v>32</v>
      </c>
      <c r="N24" s="15">
        <f>'Shadow Dimensions'!N24*'Recalculated Dimensions'!$C$2</f>
        <v>-0.28101399999999999</v>
      </c>
      <c r="O24" s="15">
        <f>'Shadow Dimensions'!O24*'Recalculated Dimensions'!$C$2</f>
        <v>0</v>
      </c>
      <c r="P24" s="8" t="s">
        <v>32</v>
      </c>
      <c r="Q24" s="6">
        <f>'Shadow Dimensions'!Q24*'Recalculated Dimensions'!$C$2</f>
        <v>-0.28101399999999999</v>
      </c>
      <c r="R24" s="6">
        <f>'Shadow Dimensions'!R24*'Recalculated Dimensions'!$C$2</f>
        <v>-5.4981000000000002E-2</v>
      </c>
      <c r="S24" s="8" t="s">
        <v>32</v>
      </c>
      <c r="T24" s="6">
        <f>'Shadow Dimensions'!T24*'Recalculated Dimensions'!$C$2</f>
        <v>-0.27490500000000001</v>
      </c>
      <c r="U24" s="6">
        <f>'Shadow Dimensions'!U24*'Recalculated Dimensions'!$C$2</f>
        <v>-0.34210399999999996</v>
      </c>
      <c r="V24" s="40" t="s">
        <v>32</v>
      </c>
      <c r="W24" s="37">
        <f>'Shadow Dimensions'!W24*'Recalculated Dimensions'!$C$2</f>
        <v>-0.27490500000000001</v>
      </c>
      <c r="X24" s="41">
        <f>'Shadow Dimensions'!X24*'Recalculated Dimensions'!$C$2</f>
        <v>-0.45206600000000002</v>
      </c>
      <c r="Y24" s="6"/>
      <c r="Z24" s="6"/>
      <c r="AA24" s="6"/>
      <c r="AB24" s="6"/>
      <c r="AC24" s="6">
        <v>26.6</v>
      </c>
      <c r="AD24" s="6" t="s">
        <v>44</v>
      </c>
    </row>
    <row r="25" spans="1:30" s="3" customFormat="1" ht="25.8">
      <c r="A25" s="36" t="s">
        <v>3</v>
      </c>
      <c r="B25" s="37">
        <f>'Shadow Dimensions'!B25*'Recalculated Dimensions'!$C$2</f>
        <v>0</v>
      </c>
      <c r="C25" s="37">
        <f>'Shadow Dimensions'!C25*'Recalculated Dimensions'!$C$2</f>
        <v>1.1973640000000001</v>
      </c>
      <c r="D25" s="8" t="s">
        <v>3</v>
      </c>
      <c r="E25" s="6">
        <f>'Shadow Dimensions'!E25*'Recalculated Dimensions'!$C$2</f>
        <v>0</v>
      </c>
      <c r="F25" s="6">
        <f>'Shadow Dimensions'!F25*'Recalculated Dimensions'!$C$2</f>
        <v>1.0568569999999999</v>
      </c>
      <c r="G25" s="10" t="s">
        <v>3</v>
      </c>
      <c r="H25" s="6">
        <f>'Shadow Dimensions'!H25*'Recalculated Dimensions'!$C$2</f>
        <v>0</v>
      </c>
      <c r="I25" s="6">
        <f>'Shadow Dimensions'!I25*'Recalculated Dimensions'!$C$2</f>
        <v>0.71475299999999997</v>
      </c>
      <c r="J25" s="10" t="s">
        <v>3</v>
      </c>
      <c r="K25" s="15">
        <f>'Shadow Dimensions'!K25*'Recalculated Dimensions'!$C$2</f>
        <v>0</v>
      </c>
      <c r="L25" s="37">
        <f>'Shadow Dimensions'!L25*'Recalculated Dimensions'!$C$2</f>
        <v>0.31155899999999997</v>
      </c>
      <c r="M25" s="10" t="s">
        <v>3</v>
      </c>
      <c r="N25" s="15">
        <f>'Shadow Dimensions'!N25*'Recalculated Dimensions'!$C$2</f>
        <v>0</v>
      </c>
      <c r="O25" s="15">
        <f>'Shadow Dimensions'!O25*'Recalculated Dimensions'!$C$2</f>
        <v>0</v>
      </c>
      <c r="P25" s="8" t="s">
        <v>3</v>
      </c>
      <c r="Q25" s="6">
        <f>'Shadow Dimensions'!Q25*'Recalculated Dimensions'!$C$2</f>
        <v>0</v>
      </c>
      <c r="R25" s="6">
        <f>'Shadow Dimensions'!R25*'Recalculated Dimensions'!$C$2</f>
        <v>-5.4981000000000002E-2</v>
      </c>
      <c r="S25" s="8" t="s">
        <v>3</v>
      </c>
      <c r="T25" s="6">
        <f>'Shadow Dimensions'!T25*'Recalculated Dimensions'!$C$2</f>
        <v>0</v>
      </c>
      <c r="U25" s="6">
        <f>'Shadow Dimensions'!U25*'Recalculated Dimensions'!$C$2</f>
        <v>-0.33599499999999999</v>
      </c>
      <c r="V25" s="40" t="s">
        <v>3</v>
      </c>
      <c r="W25" s="37">
        <f>'Shadow Dimensions'!W25*'Recalculated Dimensions'!$C$2</f>
        <v>0</v>
      </c>
      <c r="X25" s="41">
        <f>'Shadow Dimensions'!X25*'Recalculated Dimensions'!$C$2</f>
        <v>-0.44595699999999999</v>
      </c>
      <c r="Y25" s="6"/>
      <c r="Z25" s="6"/>
      <c r="AA25" s="6"/>
      <c r="AB25" s="6"/>
      <c r="AC25" s="6"/>
      <c r="AD25" s="6"/>
    </row>
    <row r="26" spans="1:30" s="3" customFormat="1" ht="25.8">
      <c r="A26" s="36" t="s">
        <v>33</v>
      </c>
      <c r="B26" s="37">
        <f>'Shadow Dimensions'!B26*'Recalculated Dimensions'!$C$2</f>
        <v>0.21992400000000001</v>
      </c>
      <c r="C26" s="37">
        <f>'Shadow Dimensions'!C26*'Recalculated Dimensions'!$C$2</f>
        <v>1.2095819999999999</v>
      </c>
      <c r="D26" s="8" t="s">
        <v>33</v>
      </c>
      <c r="E26" s="6">
        <f>'Shadow Dimensions'!E26*'Recalculated Dimensions'!$C$2</f>
        <v>0.21381500000000001</v>
      </c>
      <c r="F26" s="6">
        <f>'Shadow Dimensions'!F26*'Recalculated Dimensions'!$C$2</f>
        <v>1.0568569999999999</v>
      </c>
      <c r="G26" s="10" t="s">
        <v>33</v>
      </c>
      <c r="H26" s="6">
        <f>'Shadow Dimensions'!H26*'Recalculated Dimensions'!$C$2</f>
        <v>0.207706</v>
      </c>
      <c r="I26" s="6">
        <f>'Shadow Dimensions'!I26*'Recalculated Dimensions'!$C$2</f>
        <v>0.71475299999999997</v>
      </c>
      <c r="J26" s="10" t="s">
        <v>33</v>
      </c>
      <c r="K26" s="15">
        <f>'Shadow Dimensions'!K26*'Recalculated Dimensions'!$C$2</f>
        <v>0.20159699999999997</v>
      </c>
      <c r="L26" s="37">
        <f>'Shadow Dimensions'!L26*'Recalculated Dimensions'!$C$2</f>
        <v>0.31155899999999997</v>
      </c>
      <c r="M26" s="10" t="s">
        <v>33</v>
      </c>
      <c r="N26" s="15">
        <f>'Shadow Dimensions'!N26*'Recalculated Dimensions'!$C$2</f>
        <v>0.195488</v>
      </c>
      <c r="O26" s="15">
        <f>'Shadow Dimensions'!O26*'Recalculated Dimensions'!$C$2</f>
        <v>0</v>
      </c>
      <c r="P26" s="8" t="s">
        <v>33</v>
      </c>
      <c r="Q26" s="6">
        <f>'Shadow Dimensions'!Q26*'Recalculated Dimensions'!$C$2</f>
        <v>0.195488</v>
      </c>
      <c r="R26" s="6">
        <f>'Shadow Dimensions'!R26*'Recalculated Dimensions'!$C$2</f>
        <v>-5.4981000000000002E-2</v>
      </c>
      <c r="S26" s="8" t="s">
        <v>33</v>
      </c>
      <c r="T26" s="6">
        <f>'Shadow Dimensions'!T26*'Recalculated Dimensions'!$C$2</f>
        <v>0.18937899999999999</v>
      </c>
      <c r="U26" s="6">
        <f>'Shadow Dimensions'!U26*'Recalculated Dimensions'!$C$2</f>
        <v>-0.33599499999999999</v>
      </c>
      <c r="V26" s="40" t="s">
        <v>33</v>
      </c>
      <c r="W26" s="37">
        <f>'Shadow Dimensions'!W26*'Recalculated Dimensions'!$C$2</f>
        <v>0.18326999999999999</v>
      </c>
      <c r="X26" s="41">
        <f>'Shadow Dimensions'!X26*'Recalculated Dimensions'!$C$2</f>
        <v>-0.458175</v>
      </c>
      <c r="Y26" s="6"/>
      <c r="Z26" s="6"/>
      <c r="AA26" s="6"/>
      <c r="AB26" s="6"/>
      <c r="AC26" s="6"/>
      <c r="AD26" s="6"/>
    </row>
    <row r="27" spans="1:30" s="3" customFormat="1" ht="25.8">
      <c r="A27" s="36" t="s">
        <v>34</v>
      </c>
      <c r="B27" s="37">
        <f>'Shadow Dimensions'!B27*'Recalculated Dimensions'!$C$2</f>
        <v>0.76973399999999992</v>
      </c>
      <c r="C27" s="37">
        <f>'Shadow Dimensions'!C27*'Recalculated Dimensions'!$C$2</f>
        <v>1.270672</v>
      </c>
      <c r="D27" s="8" t="s">
        <v>34</v>
      </c>
      <c r="E27" s="6">
        <f>'Shadow Dimensions'!E27*'Recalculated Dimensions'!$C$2</f>
        <v>0.763625</v>
      </c>
      <c r="F27" s="6">
        <f>'Shadow Dimensions'!F27*'Recalculated Dimensions'!$C$2</f>
        <v>1.1118379999999999</v>
      </c>
      <c r="G27" s="10" t="s">
        <v>34</v>
      </c>
      <c r="H27" s="6">
        <f>'Shadow Dimensions'!H27*'Recalculated Dimensions'!$C$2</f>
        <v>0.74529799999999991</v>
      </c>
      <c r="I27" s="6">
        <f>'Shadow Dimensions'!I27*'Recalculated Dimensions'!$C$2</f>
        <v>0.74529799999999991</v>
      </c>
      <c r="J27" s="10" t="s">
        <v>34</v>
      </c>
      <c r="K27" s="15">
        <f>'Shadow Dimensions'!K27*'Recalculated Dimensions'!$C$2</f>
        <v>0.71475299999999997</v>
      </c>
      <c r="L27" s="37">
        <f>'Shadow Dimensions'!L27*'Recalculated Dimensions'!$C$2</f>
        <v>0.31155899999999997</v>
      </c>
      <c r="M27" s="10" t="s">
        <v>34</v>
      </c>
      <c r="N27" s="15">
        <f>'Shadow Dimensions'!N27*'Recalculated Dimensions'!$C$2</f>
        <v>0.70253500000000002</v>
      </c>
      <c r="O27" s="15">
        <f>'Shadow Dimensions'!O27*'Recalculated Dimensions'!$C$2</f>
        <v>0</v>
      </c>
      <c r="P27" s="8" t="s">
        <v>34</v>
      </c>
      <c r="Q27" s="6">
        <f>'Shadow Dimensions'!Q27*'Recalculated Dimensions'!$C$2</f>
        <v>0.69642599999999999</v>
      </c>
      <c r="R27" s="6">
        <f>'Shadow Dimensions'!R27*'Recalculated Dimensions'!$C$2</f>
        <v>-6.7199000000000009E-2</v>
      </c>
      <c r="S27" s="8" t="s">
        <v>34</v>
      </c>
      <c r="T27" s="6">
        <f>'Shadow Dimensions'!T27*'Recalculated Dimensions'!$C$2</f>
        <v>0.66588100000000006</v>
      </c>
      <c r="U27" s="6">
        <f>'Shadow Dimensions'!U27*'Recalculated Dimensions'!$C$2</f>
        <v>-0.37875799999999998</v>
      </c>
      <c r="V27" s="40" t="s">
        <v>34</v>
      </c>
      <c r="W27" s="37">
        <f>'Shadow Dimensions'!W27*'Recalculated Dimensions'!$C$2</f>
        <v>0.65977200000000003</v>
      </c>
      <c r="X27" s="41">
        <f>'Shadow Dimensions'!X27*'Recalculated Dimensions'!$C$2</f>
        <v>-0.48871999999999999</v>
      </c>
      <c r="Y27" s="6"/>
      <c r="Z27" s="6"/>
      <c r="AA27" s="6"/>
      <c r="AB27" s="6"/>
      <c r="AC27" s="6"/>
      <c r="AD27" s="6"/>
    </row>
    <row r="28" spans="1:30" s="3" customFormat="1" ht="25.8">
      <c r="A28" s="36" t="s">
        <v>35</v>
      </c>
      <c r="B28" s="37">
        <f>'Shadow Dimensions'!B28*'Recalculated Dimensions'!$C$2</f>
        <v>1.4905959999999998</v>
      </c>
      <c r="C28" s="37">
        <f>'Shadow Dimensions'!C28*'Recalculated Dimensions'!$C$2</f>
        <v>1.4295059999999999</v>
      </c>
      <c r="D28" s="8" t="s">
        <v>35</v>
      </c>
      <c r="E28" s="6">
        <f>'Shadow Dimensions'!E28*'Recalculated Dimensions'!$C$2</f>
        <v>1.478378</v>
      </c>
      <c r="F28" s="6">
        <f>'Shadow Dimensions'!F28*'Recalculated Dimensions'!$C$2</f>
        <v>1.2340179999999998</v>
      </c>
      <c r="G28" s="10" t="s">
        <v>35</v>
      </c>
      <c r="H28" s="6">
        <f>'Shadow Dimensions'!H28*'Recalculated Dimensions'!$C$2</f>
        <v>1.4172879999999999</v>
      </c>
      <c r="I28" s="6">
        <f>'Shadow Dimensions'!I28*'Recalculated Dimensions'!$C$2</f>
        <v>0.80638799999999988</v>
      </c>
      <c r="J28" s="10" t="s">
        <v>35</v>
      </c>
      <c r="K28" s="15">
        <f>'Shadow Dimensions'!K28*'Recalculated Dimensions'!$C$2</f>
        <v>1.356198</v>
      </c>
      <c r="L28" s="37">
        <f>'Shadow Dimensions'!L28*'Recalculated Dimensions'!$C$2</f>
        <v>0.31155899999999997</v>
      </c>
      <c r="M28" s="10" t="s">
        <v>35</v>
      </c>
      <c r="N28" s="15">
        <f>'Shadow Dimensions'!N28*'Recalculated Dimensions'!$C$2</f>
        <v>1.3195440000000001</v>
      </c>
      <c r="O28" s="15">
        <f>'Shadow Dimensions'!O28*'Recalculated Dimensions'!$C$2</f>
        <v>0</v>
      </c>
      <c r="P28" s="8" t="s">
        <v>35</v>
      </c>
      <c r="Q28" s="6">
        <f>'Shadow Dimensions'!Q28*'Recalculated Dimensions'!$C$2</f>
        <v>1.2951079999999999</v>
      </c>
      <c r="R28" s="6">
        <f>'Shadow Dimensions'!R28*'Recalculated Dimensions'!$C$2</f>
        <v>-0.13439800000000002</v>
      </c>
      <c r="S28" s="8" t="s">
        <v>35</v>
      </c>
      <c r="T28" s="6">
        <f>'Shadow Dimensions'!T28*'Recalculated Dimensions'!$C$2</f>
        <v>1.258454</v>
      </c>
      <c r="U28" s="6">
        <f>'Shadow Dimensions'!U28*'Recalculated Dimensions'!$C$2</f>
        <v>-0.47650199999999998</v>
      </c>
      <c r="V28" s="40" t="s">
        <v>35</v>
      </c>
      <c r="W28" s="37">
        <f>'Shadow Dimensions'!W28*'Recalculated Dimensions'!$C$2</f>
        <v>1.2462359999999999</v>
      </c>
      <c r="X28" s="41">
        <f>'Shadow Dimensions'!X28*'Recalculated Dimensions'!$C$2</f>
        <v>-0.6109</v>
      </c>
      <c r="Y28" s="6"/>
      <c r="Z28" s="6"/>
      <c r="AA28" s="6"/>
      <c r="AB28" s="6"/>
      <c r="AC28" s="6"/>
      <c r="AD28" s="6"/>
    </row>
    <row r="29" spans="1:30" s="3" customFormat="1" ht="25.8">
      <c r="A29" s="36" t="s">
        <v>36</v>
      </c>
      <c r="B29" s="37">
        <f>'Shadow Dimensions'!B29*'Recalculated Dimensions'!$C$2</f>
        <v>2.6085430000000001</v>
      </c>
      <c r="C29" s="37">
        <f>'Shadow Dimensions'!C29*'Recalculated Dimensions'!$C$2</f>
        <v>1.783828</v>
      </c>
      <c r="D29" s="8" t="s">
        <v>36</v>
      </c>
      <c r="E29" s="6">
        <f>'Shadow Dimensions'!E29*'Recalculated Dimensions'!$C$2</f>
        <v>2.5535619999999999</v>
      </c>
      <c r="F29" s="6">
        <f>'Shadow Dimensions'!F29*'Recalculated Dimensions'!$C$2</f>
        <v>1.52725</v>
      </c>
      <c r="G29" s="10" t="s">
        <v>36</v>
      </c>
      <c r="H29" s="6">
        <f>'Shadow Dimensions'!H29*'Recalculated Dimensions'!$C$2</f>
        <v>2.4436</v>
      </c>
      <c r="I29" s="6">
        <f>'Shadow Dimensions'!I29*'Recalculated Dimensions'!$C$2</f>
        <v>0.95300399999999996</v>
      </c>
      <c r="J29" s="10" t="s">
        <v>36</v>
      </c>
      <c r="K29" s="15">
        <f>'Shadow Dimensions'!K29*'Recalculated Dimensions'!$C$2</f>
        <v>2.2969840000000001</v>
      </c>
      <c r="L29" s="37">
        <f>'Shadow Dimensions'!L29*'Recalculated Dimensions'!$C$2</f>
        <v>0.31155899999999997</v>
      </c>
      <c r="M29" s="10" t="s">
        <v>36</v>
      </c>
      <c r="N29" s="15">
        <f>'Shadow Dimensions'!N29*'Recalculated Dimensions'!$C$2</f>
        <v>2.235894</v>
      </c>
      <c r="O29" s="15">
        <f>'Shadow Dimensions'!O29*'Recalculated Dimensions'!$C$2</f>
        <v>0</v>
      </c>
      <c r="P29" s="8" t="s">
        <v>36</v>
      </c>
      <c r="Q29" s="6">
        <f>'Shadow Dimensions'!Q29*'Recalculated Dimensions'!$C$2</f>
        <v>2.1809130000000003</v>
      </c>
      <c r="R29" s="6">
        <f>'Shadow Dimensions'!R29*'Recalculated Dimensions'!$C$2</f>
        <v>-0.26879600000000003</v>
      </c>
      <c r="S29" s="8" t="s">
        <v>36</v>
      </c>
      <c r="T29" s="6">
        <f>'Shadow Dimensions'!T29*'Recalculated Dimensions'!$C$2</f>
        <v>2.0892780000000002</v>
      </c>
      <c r="U29" s="6">
        <f>'Shadow Dimensions'!U29*'Recalculated Dimensions'!$C$2</f>
        <v>-0.68420799999999993</v>
      </c>
      <c r="V29" s="40" t="s">
        <v>36</v>
      </c>
      <c r="W29" s="37">
        <f>'Shadow Dimensions'!W29*'Recalculated Dimensions'!$C$2</f>
        <v>2.0526240000000002</v>
      </c>
      <c r="X29" s="41">
        <f>'Shadow Dimensions'!X29*'Recalculated Dimensions'!$C$2</f>
        <v>-0.85526000000000002</v>
      </c>
      <c r="Y29" s="6"/>
      <c r="Z29" s="6"/>
      <c r="AA29" s="6"/>
      <c r="AB29" s="6"/>
      <c r="AC29" s="6"/>
      <c r="AD29" s="6"/>
    </row>
    <row r="30" spans="1:30" s="3" customFormat="1" ht="26.4" thickBot="1">
      <c r="A30" s="38" t="s">
        <v>37</v>
      </c>
      <c r="B30" s="39">
        <f>'Shadow Dimensions'!B30*'Recalculated Dimensions'!$C$2</f>
        <v>5.1437780000000002</v>
      </c>
      <c r="C30" s="39">
        <f>'Shadow Dimensions'!C30*'Recalculated Dimensions'!$C$2</f>
        <v>2.7979219999999998</v>
      </c>
      <c r="D30" s="12" t="s">
        <v>37</v>
      </c>
      <c r="E30" s="11">
        <f>'Shadow Dimensions'!E30*'Recalculated Dimensions'!$C$2</f>
        <v>4.9605079999999999</v>
      </c>
      <c r="F30" s="11">
        <f>'Shadow Dimensions'!F30*'Recalculated Dimensions'!$C$2</f>
        <v>2.3336380000000001</v>
      </c>
      <c r="G30" s="13" t="s">
        <v>37</v>
      </c>
      <c r="H30" s="11">
        <f>'Shadow Dimensions'!H30*'Recalculated Dimensions'!$C$2</f>
        <v>4.5939680000000003</v>
      </c>
      <c r="I30" s="11">
        <f>'Shadow Dimensions'!I30*'Recalculated Dimensions'!$C$2</f>
        <v>1.34398</v>
      </c>
      <c r="J30" s="13" t="s">
        <v>37</v>
      </c>
      <c r="K30" s="46">
        <f>'Shadow Dimensions'!K30*'Recalculated Dimensions'!$C$2</f>
        <v>4.1907739999999993</v>
      </c>
      <c r="L30" s="39">
        <f>'Shadow Dimensions'!L30*'Recalculated Dimensions'!$C$2</f>
        <v>0.31155899999999997</v>
      </c>
      <c r="M30" s="13" t="s">
        <v>37</v>
      </c>
      <c r="N30" s="46">
        <f>'Shadow Dimensions'!N30*'Recalculated Dimensions'!$C$2</f>
        <v>4.0685939999999992</v>
      </c>
      <c r="O30" s="46">
        <f>'Shadow Dimensions'!O30*'Recalculated Dimensions'!$C$2</f>
        <v>0</v>
      </c>
      <c r="P30" s="12" t="s">
        <v>37</v>
      </c>
      <c r="Q30" s="11">
        <f>'Shadow Dimensions'!Q30*'Recalculated Dimensions'!$C$2</f>
        <v>3.8608880000000001</v>
      </c>
      <c r="R30" s="11">
        <f>'Shadow Dimensions'!R30*'Recalculated Dimensions'!$C$2</f>
        <v>-0.54981000000000002</v>
      </c>
      <c r="S30" s="12" t="s">
        <v>37</v>
      </c>
      <c r="T30" s="11">
        <f>'Shadow Dimensions'!T30*'Recalculated Dimensions'!$C$2</f>
        <v>3.628746</v>
      </c>
      <c r="U30" s="11">
        <f>'Shadow Dimensions'!U30*'Recalculated Dimensions'!$C$2</f>
        <v>-1.172928</v>
      </c>
      <c r="V30" s="42" t="s">
        <v>37</v>
      </c>
      <c r="W30" s="39">
        <f>'Shadow Dimensions'!W30*'Recalculated Dimensions'!$C$2</f>
        <v>3.5310019999999995</v>
      </c>
      <c r="X30" s="43">
        <f>'Shadow Dimensions'!X30*'Recalculated Dimensions'!$C$2</f>
        <v>-1.392852</v>
      </c>
      <c r="Y30" s="6"/>
      <c r="Z30" s="6"/>
      <c r="AA30" s="6"/>
      <c r="AB30" s="6"/>
      <c r="AC30" s="6"/>
      <c r="AD30" s="6"/>
    </row>
    <row r="31" spans="1:30" s="3" customFormat="1" ht="25.8">
      <c r="G31" s="14"/>
      <c r="H31" s="14"/>
      <c r="I31" s="14"/>
      <c r="J31" s="14"/>
      <c r="K31" s="14"/>
      <c r="L31" s="14"/>
      <c r="M31" s="14"/>
      <c r="N31" s="14"/>
      <c r="O31" s="14"/>
    </row>
    <row r="32" spans="1:30">
      <c r="G32" s="2"/>
      <c r="H32" s="2"/>
      <c r="I32" s="2"/>
      <c r="J32" s="2"/>
      <c r="K32" s="2"/>
      <c r="L32" s="2"/>
      <c r="M32" s="2"/>
      <c r="N32" s="2"/>
      <c r="O32" s="2"/>
    </row>
    <row r="33" spans="7:15">
      <c r="G33" s="2"/>
      <c r="H33" s="2"/>
      <c r="I33" s="2"/>
      <c r="J33" s="2"/>
      <c r="K33" s="2"/>
      <c r="L33" s="2"/>
      <c r="M33" s="2"/>
      <c r="N33" s="2"/>
      <c r="O33" s="2"/>
    </row>
    <row r="103" ht="15.6" customHeight="1"/>
  </sheetData>
  <mergeCells count="22">
    <mergeCell ref="A2:B2"/>
    <mergeCell ref="A18:C18"/>
    <mergeCell ref="D18:F18"/>
    <mergeCell ref="G18:I18"/>
    <mergeCell ref="J18:L18"/>
    <mergeCell ref="A5:C5"/>
    <mergeCell ref="D5:F5"/>
    <mergeCell ref="G5:I5"/>
    <mergeCell ref="J5:L5"/>
    <mergeCell ref="S18:U18"/>
    <mergeCell ref="V18:X18"/>
    <mergeCell ref="Y18:AA18"/>
    <mergeCell ref="AB18:AD18"/>
    <mergeCell ref="A3:B3"/>
    <mergeCell ref="M18:O18"/>
    <mergeCell ref="P18:R18"/>
    <mergeCell ref="M5:O5"/>
    <mergeCell ref="P5:R5"/>
    <mergeCell ref="S5:U5"/>
    <mergeCell ref="V5:X5"/>
    <mergeCell ref="Y5:AA5"/>
    <mergeCell ref="AB5:AD5"/>
  </mergeCells>
  <pageMargins left="0.28000000000000003" right="0.23" top="0.27" bottom="0.26" header="0.3" footer="0.3"/>
  <pageSetup scale="25" orientation="landscape" r:id="rId1"/>
  <rowBreaks count="2" manualBreakCount="2">
    <brk id="32" max="16383" man="1"/>
    <brk id="3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zoomScale="55" zoomScaleNormal="55" workbookViewId="0">
      <selection activeCell="AA22" sqref="AA22"/>
    </sheetView>
  </sheetViews>
  <sheetFormatPr defaultRowHeight="14.4"/>
  <cols>
    <col min="1" max="30" width="12.21875" style="1" customWidth="1"/>
    <col min="31" max="31" width="8.88671875" style="1"/>
  </cols>
  <sheetData>
    <row r="1" spans="1:31" s="17" customFormat="1" ht="25.8">
      <c r="A1" s="63" t="s">
        <v>40</v>
      </c>
      <c r="B1" s="63"/>
      <c r="C1" s="63"/>
      <c r="D1" s="63"/>
      <c r="E1" s="63"/>
      <c r="F1" s="63"/>
      <c r="G1" s="63"/>
      <c r="H1" s="64"/>
      <c r="I1" s="64"/>
      <c r="J1" s="64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3"/>
    </row>
    <row r="2" spans="1:31" s="17" customFormat="1" ht="25.8">
      <c r="A2" s="18"/>
      <c r="B2" s="18"/>
      <c r="C2" s="18"/>
      <c r="D2" s="18"/>
      <c r="E2" s="18" t="s">
        <v>46</v>
      </c>
      <c r="F2" s="18">
        <v>30</v>
      </c>
      <c r="G2" s="17" t="s">
        <v>48</v>
      </c>
      <c r="H2" s="17" t="s">
        <v>51</v>
      </c>
      <c r="I2" s="18" t="s">
        <v>49</v>
      </c>
      <c r="J2" s="18">
        <v>150</v>
      </c>
      <c r="K2" s="17" t="s">
        <v>48</v>
      </c>
      <c r="L2" s="18">
        <v>10</v>
      </c>
      <c r="M2" s="18">
        <f>J2/L2</f>
        <v>15</v>
      </c>
      <c r="N2" s="18" t="s">
        <v>52</v>
      </c>
      <c r="O2" s="18" t="s">
        <v>53</v>
      </c>
      <c r="P2" s="18" t="s">
        <v>54</v>
      </c>
      <c r="Q2" s="65" t="s">
        <v>55</v>
      </c>
      <c r="R2" s="65"/>
      <c r="S2" s="65"/>
      <c r="T2" s="65"/>
      <c r="U2" s="65"/>
      <c r="V2" s="65"/>
      <c r="W2" s="65"/>
      <c r="X2" s="65"/>
      <c r="Y2" s="65"/>
      <c r="Z2" s="18"/>
      <c r="AA2" s="18"/>
      <c r="AB2" s="18"/>
      <c r="AC2" s="18"/>
      <c r="AD2" s="18"/>
      <c r="AE2" s="3"/>
    </row>
    <row r="3" spans="1:31" s="17" customFormat="1" ht="25.8">
      <c r="A3" s="18"/>
      <c r="B3" s="19" t="s">
        <v>0</v>
      </c>
      <c r="C3" s="18">
        <f>M2</f>
        <v>15</v>
      </c>
      <c r="D3" s="18"/>
      <c r="E3" s="18" t="s">
        <v>47</v>
      </c>
      <c r="F3" s="18">
        <v>190</v>
      </c>
      <c r="G3" s="17" t="s">
        <v>48</v>
      </c>
      <c r="H3" s="17" t="s">
        <v>51</v>
      </c>
      <c r="I3" s="18" t="s">
        <v>50</v>
      </c>
      <c r="J3" s="18">
        <v>950</v>
      </c>
      <c r="K3" s="17" t="s">
        <v>48</v>
      </c>
      <c r="L3" s="18">
        <v>10</v>
      </c>
      <c r="M3" s="18">
        <f>J3/L3</f>
        <v>95</v>
      </c>
      <c r="N3" s="18" t="s">
        <v>52</v>
      </c>
      <c r="O3" s="18" t="s">
        <v>53</v>
      </c>
      <c r="P3" s="18" t="s">
        <v>54</v>
      </c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3"/>
    </row>
    <row r="4" spans="1:31" s="17" customFormat="1" ht="25.8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3"/>
    </row>
    <row r="5" spans="1:31" s="17" customFormat="1" ht="25.8">
      <c r="A5" s="58" t="s">
        <v>1</v>
      </c>
      <c r="B5" s="59"/>
      <c r="C5" s="60"/>
      <c r="D5" s="58" t="s">
        <v>11</v>
      </c>
      <c r="E5" s="59"/>
      <c r="F5" s="60"/>
      <c r="G5" s="58" t="s">
        <v>13</v>
      </c>
      <c r="H5" s="59"/>
      <c r="I5" s="60"/>
      <c r="J5" s="58" t="s">
        <v>14</v>
      </c>
      <c r="K5" s="59"/>
      <c r="L5" s="60"/>
      <c r="M5" s="58" t="s">
        <v>25</v>
      </c>
      <c r="N5" s="59"/>
      <c r="O5" s="60"/>
      <c r="P5" s="58" t="s">
        <v>16</v>
      </c>
      <c r="Q5" s="59"/>
      <c r="R5" s="60"/>
      <c r="S5" s="58" t="s">
        <v>17</v>
      </c>
      <c r="T5" s="59"/>
      <c r="U5" s="60"/>
      <c r="V5" s="58" t="s">
        <v>18</v>
      </c>
      <c r="W5" s="59"/>
      <c r="X5" s="60"/>
      <c r="Y5" s="58" t="s">
        <v>19</v>
      </c>
      <c r="Z5" s="59"/>
      <c r="AA5" s="60"/>
      <c r="AB5" s="58" t="s">
        <v>20</v>
      </c>
      <c r="AC5" s="59"/>
      <c r="AD5" s="60"/>
      <c r="AE5" s="4"/>
    </row>
    <row r="6" spans="1:31" s="17" customFormat="1" ht="25.8">
      <c r="A6" s="20" t="s">
        <v>12</v>
      </c>
      <c r="B6" s="21" t="s">
        <v>2</v>
      </c>
      <c r="C6" s="22" t="s">
        <v>3</v>
      </c>
      <c r="D6" s="20" t="s">
        <v>12</v>
      </c>
      <c r="E6" s="21" t="s">
        <v>2</v>
      </c>
      <c r="F6" s="22" t="s">
        <v>3</v>
      </c>
      <c r="G6" s="20" t="s">
        <v>12</v>
      </c>
      <c r="H6" s="21" t="s">
        <v>2</v>
      </c>
      <c r="I6" s="22" t="s">
        <v>3</v>
      </c>
      <c r="J6" s="20" t="s">
        <v>12</v>
      </c>
      <c r="K6" s="21" t="s">
        <v>2</v>
      </c>
      <c r="L6" s="22" t="s">
        <v>3</v>
      </c>
      <c r="M6" s="20" t="s">
        <v>12</v>
      </c>
      <c r="N6" s="21" t="s">
        <v>2</v>
      </c>
      <c r="O6" s="22" t="s">
        <v>3</v>
      </c>
      <c r="P6" s="20" t="s">
        <v>12</v>
      </c>
      <c r="Q6" s="21" t="s">
        <v>2</v>
      </c>
      <c r="R6" s="22" t="s">
        <v>3</v>
      </c>
      <c r="S6" s="20" t="s">
        <v>12</v>
      </c>
      <c r="T6" s="21" t="s">
        <v>2</v>
      </c>
      <c r="U6" s="22" t="s">
        <v>3</v>
      </c>
      <c r="V6" s="20" t="s">
        <v>12</v>
      </c>
      <c r="W6" s="21" t="s">
        <v>2</v>
      </c>
      <c r="X6" s="22" t="s">
        <v>3</v>
      </c>
      <c r="Y6" s="20" t="s">
        <v>12</v>
      </c>
      <c r="Z6" s="21" t="s">
        <v>2</v>
      </c>
      <c r="AA6" s="22" t="s">
        <v>3</v>
      </c>
      <c r="AB6" s="20" t="s">
        <v>12</v>
      </c>
      <c r="AC6" s="21" t="s">
        <v>2</v>
      </c>
      <c r="AD6" s="22" t="s">
        <v>3</v>
      </c>
      <c r="AE6" s="3"/>
    </row>
    <row r="7" spans="1:31" s="17" customFormat="1" ht="25.8">
      <c r="A7" s="20"/>
      <c r="B7" s="21"/>
      <c r="C7" s="22"/>
      <c r="D7" s="20"/>
      <c r="E7" s="21"/>
      <c r="F7" s="22"/>
      <c r="G7" s="20"/>
      <c r="H7" s="21"/>
      <c r="I7" s="22"/>
      <c r="J7" s="20"/>
      <c r="K7" s="21"/>
      <c r="L7" s="22"/>
      <c r="M7" s="20"/>
      <c r="N7" s="21"/>
      <c r="O7" s="22"/>
      <c r="P7" s="20"/>
      <c r="Q7" s="21"/>
      <c r="R7" s="22"/>
      <c r="S7" s="20"/>
      <c r="T7" s="21"/>
      <c r="U7" s="22"/>
      <c r="V7" s="20"/>
      <c r="W7" s="21"/>
      <c r="X7" s="22"/>
      <c r="Y7" s="20"/>
      <c r="Z7" s="21"/>
      <c r="AA7" s="22"/>
      <c r="AB7" s="20"/>
      <c r="AC7" s="21"/>
      <c r="AD7" s="22"/>
      <c r="AE7" s="3"/>
    </row>
    <row r="8" spans="1:31" s="17" customFormat="1" ht="25.8">
      <c r="A8" s="20" t="s">
        <v>4</v>
      </c>
      <c r="B8" s="21">
        <v>-23.9</v>
      </c>
      <c r="C8" s="22">
        <v>15.56</v>
      </c>
      <c r="D8" s="20" t="s">
        <v>4</v>
      </c>
      <c r="E8" s="21">
        <v>-13.5</v>
      </c>
      <c r="F8" s="22">
        <v>12.1</v>
      </c>
      <c r="G8" s="20" t="s">
        <v>4</v>
      </c>
      <c r="H8" s="21">
        <v>-7.35</v>
      </c>
      <c r="I8" s="22">
        <v>10.6</v>
      </c>
      <c r="J8" s="20" t="s">
        <v>4</v>
      </c>
      <c r="K8" s="21">
        <v>-2.5499999999999998</v>
      </c>
      <c r="L8" s="22">
        <v>10</v>
      </c>
      <c r="M8" s="20" t="s">
        <v>4</v>
      </c>
      <c r="N8" s="21">
        <v>0</v>
      </c>
      <c r="O8" s="22">
        <v>9.8000000000000007</v>
      </c>
      <c r="P8" s="20" t="s">
        <v>4</v>
      </c>
      <c r="Q8" s="21">
        <v>1.8</v>
      </c>
      <c r="R8" s="22">
        <v>9.9</v>
      </c>
      <c r="S8" s="20" t="s">
        <v>4</v>
      </c>
      <c r="T8" s="21">
        <v>6.3</v>
      </c>
      <c r="U8" s="22">
        <v>10.4</v>
      </c>
      <c r="V8" s="20" t="s">
        <v>4</v>
      </c>
      <c r="W8" s="21">
        <v>12.2</v>
      </c>
      <c r="X8" s="22">
        <v>11.7</v>
      </c>
      <c r="Y8" s="20" t="s">
        <v>4</v>
      </c>
      <c r="Z8" s="21">
        <v>21.35</v>
      </c>
      <c r="AA8" s="22">
        <v>14.6</v>
      </c>
      <c r="AB8" s="20" t="s">
        <v>4</v>
      </c>
      <c r="AC8" s="21">
        <v>42.1</v>
      </c>
      <c r="AD8" s="22">
        <v>22.9</v>
      </c>
      <c r="AE8" s="3"/>
    </row>
    <row r="9" spans="1:31" s="17" customFormat="1" ht="25.8">
      <c r="A9" s="20" t="s">
        <v>5</v>
      </c>
      <c r="B9" s="21">
        <v>-23.4</v>
      </c>
      <c r="C9" s="22">
        <v>13.5</v>
      </c>
      <c r="D9" s="20" t="s">
        <v>5</v>
      </c>
      <c r="E9" s="21">
        <v>-13.35</v>
      </c>
      <c r="F9" s="22">
        <v>10.5</v>
      </c>
      <c r="G9" s="20" t="s">
        <v>5</v>
      </c>
      <c r="H9" s="21">
        <v>-7.3</v>
      </c>
      <c r="I9" s="22">
        <v>9.1999999999999993</v>
      </c>
      <c r="J9" s="20" t="s">
        <v>5</v>
      </c>
      <c r="K9" s="21">
        <v>-2.5</v>
      </c>
      <c r="L9" s="22">
        <v>8.6999999999999993</v>
      </c>
      <c r="M9" s="20" t="s">
        <v>5</v>
      </c>
      <c r="N9" s="21">
        <v>0</v>
      </c>
      <c r="O9" s="22">
        <v>8.65</v>
      </c>
      <c r="P9" s="20" t="s">
        <v>5</v>
      </c>
      <c r="Q9" s="21">
        <v>1.75</v>
      </c>
      <c r="R9" s="22">
        <v>8.65</v>
      </c>
      <c r="S9" s="20" t="s">
        <v>5</v>
      </c>
      <c r="T9" s="21">
        <v>6.25</v>
      </c>
      <c r="U9" s="22">
        <v>9.1</v>
      </c>
      <c r="V9" s="20" t="s">
        <v>5</v>
      </c>
      <c r="W9" s="21">
        <v>12.1</v>
      </c>
      <c r="X9" s="22">
        <v>10.1</v>
      </c>
      <c r="Y9" s="20" t="s">
        <v>5</v>
      </c>
      <c r="Z9" s="21">
        <v>20.9</v>
      </c>
      <c r="AA9" s="22">
        <v>12.5</v>
      </c>
      <c r="AB9" s="20" t="s">
        <v>5</v>
      </c>
      <c r="AC9" s="21">
        <v>40.6</v>
      </c>
      <c r="AD9" s="22">
        <v>19.100000000000001</v>
      </c>
      <c r="AE9" s="3"/>
    </row>
    <row r="10" spans="1:31" s="17" customFormat="1" ht="25.8">
      <c r="A10" s="20" t="s">
        <v>7</v>
      </c>
      <c r="B10" s="21">
        <v>-22.2</v>
      </c>
      <c r="C10" s="22">
        <v>8.25</v>
      </c>
      <c r="D10" s="20" t="s">
        <v>7</v>
      </c>
      <c r="E10" s="21">
        <v>-12.8</v>
      </c>
      <c r="F10" s="22">
        <v>6.8</v>
      </c>
      <c r="G10" s="20" t="s">
        <v>7</v>
      </c>
      <c r="H10" s="21">
        <v>-7</v>
      </c>
      <c r="I10" s="22">
        <v>6.15</v>
      </c>
      <c r="J10" s="20" t="s">
        <v>7</v>
      </c>
      <c r="K10" s="21">
        <v>-2.4500000000000002</v>
      </c>
      <c r="L10" s="22">
        <v>5.85</v>
      </c>
      <c r="M10" s="20" t="s">
        <v>7</v>
      </c>
      <c r="N10" s="21">
        <v>0</v>
      </c>
      <c r="O10" s="22">
        <v>5.85</v>
      </c>
      <c r="P10" s="20" t="s">
        <v>7</v>
      </c>
      <c r="Q10" s="21">
        <v>1.7</v>
      </c>
      <c r="R10" s="22">
        <v>5.85</v>
      </c>
      <c r="S10" s="20" t="s">
        <v>7</v>
      </c>
      <c r="T10" s="21">
        <v>6.1</v>
      </c>
      <c r="U10" s="22">
        <v>6.1</v>
      </c>
      <c r="V10" s="20" t="s">
        <v>7</v>
      </c>
      <c r="W10" s="21">
        <v>11.6</v>
      </c>
      <c r="X10" s="22">
        <v>6.6</v>
      </c>
      <c r="Y10" s="20" t="s">
        <v>7</v>
      </c>
      <c r="Z10" s="18">
        <v>20</v>
      </c>
      <c r="AA10" s="18">
        <v>7.8</v>
      </c>
      <c r="AB10" s="20" t="s">
        <v>7</v>
      </c>
      <c r="AC10" s="21">
        <v>37.6</v>
      </c>
      <c r="AD10" s="22">
        <v>11</v>
      </c>
      <c r="AE10" s="3"/>
    </row>
    <row r="11" spans="1:31" s="17" customFormat="1" ht="25.8">
      <c r="A11" s="20" t="s">
        <v>6</v>
      </c>
      <c r="B11" s="21">
        <v>-20.9</v>
      </c>
      <c r="C11" s="22">
        <v>2.5499999999999998</v>
      </c>
      <c r="D11" s="20" t="s">
        <v>6</v>
      </c>
      <c r="E11" s="21">
        <v>-12.3</v>
      </c>
      <c r="F11" s="22">
        <v>2.5499999999999998</v>
      </c>
      <c r="G11" s="23" t="s">
        <v>6</v>
      </c>
      <c r="H11" s="24">
        <v>-6.7</v>
      </c>
      <c r="I11" s="22">
        <v>2.5499999999999998</v>
      </c>
      <c r="J11" s="23" t="s">
        <v>6</v>
      </c>
      <c r="K11" s="24">
        <v>-2.4</v>
      </c>
      <c r="L11" s="22">
        <v>2.5499999999999998</v>
      </c>
      <c r="M11" s="23" t="s">
        <v>6</v>
      </c>
      <c r="N11" s="24">
        <v>0</v>
      </c>
      <c r="O11" s="22">
        <v>2.5499999999999998</v>
      </c>
      <c r="P11" s="20" t="s">
        <v>6</v>
      </c>
      <c r="Q11" s="21">
        <v>1.65</v>
      </c>
      <c r="R11" s="22">
        <v>2.5499999999999998</v>
      </c>
      <c r="S11" s="20" t="s">
        <v>6</v>
      </c>
      <c r="T11" s="21">
        <v>5.85</v>
      </c>
      <c r="U11" s="22">
        <v>2.5499999999999998</v>
      </c>
      <c r="V11" s="20" t="s">
        <v>6</v>
      </c>
      <c r="W11" s="21">
        <v>11.1</v>
      </c>
      <c r="X11" s="22">
        <v>2.5499999999999998</v>
      </c>
      <c r="Y11" s="20" t="s">
        <v>6</v>
      </c>
      <c r="Z11" s="21">
        <v>18.8</v>
      </c>
      <c r="AA11" s="22">
        <v>2.5499999999999998</v>
      </c>
      <c r="AB11" s="20" t="s">
        <v>6</v>
      </c>
      <c r="AC11" s="21">
        <v>34.299999999999997</v>
      </c>
      <c r="AD11" s="22">
        <v>2.5499999999999998</v>
      </c>
      <c r="AE11" s="3"/>
    </row>
    <row r="12" spans="1:31" s="17" customFormat="1" ht="25.8">
      <c r="A12" s="18" t="s">
        <v>2</v>
      </c>
      <c r="B12" s="21">
        <v>-20.309999999999999</v>
      </c>
      <c r="C12" s="22">
        <v>0</v>
      </c>
      <c r="D12" s="20" t="s">
        <v>2</v>
      </c>
      <c r="E12" s="21">
        <v>-11.95</v>
      </c>
      <c r="F12" s="22">
        <v>0</v>
      </c>
      <c r="G12" s="26" t="s">
        <v>2</v>
      </c>
      <c r="H12" s="24">
        <v>-6.5</v>
      </c>
      <c r="I12" s="25">
        <v>0</v>
      </c>
      <c r="J12" s="26" t="s">
        <v>2</v>
      </c>
      <c r="K12" s="24">
        <v>-2.2999999999999998</v>
      </c>
      <c r="L12" s="25">
        <v>0</v>
      </c>
      <c r="M12" s="26" t="s">
        <v>2</v>
      </c>
      <c r="N12" s="24">
        <v>0</v>
      </c>
      <c r="O12" s="25">
        <v>0</v>
      </c>
      <c r="P12" s="18" t="s">
        <v>2</v>
      </c>
      <c r="Q12" s="21">
        <v>1.6</v>
      </c>
      <c r="R12" s="22">
        <v>0</v>
      </c>
      <c r="S12" s="18" t="s">
        <v>2</v>
      </c>
      <c r="T12" s="21">
        <v>5.75</v>
      </c>
      <c r="U12" s="22">
        <v>0</v>
      </c>
      <c r="V12" s="18" t="s">
        <v>2</v>
      </c>
      <c r="W12" s="21">
        <v>10.8</v>
      </c>
      <c r="X12" s="22">
        <v>0</v>
      </c>
      <c r="Y12" s="18" t="s">
        <v>2</v>
      </c>
      <c r="Z12" s="21">
        <v>18.3</v>
      </c>
      <c r="AA12" s="22">
        <v>0</v>
      </c>
      <c r="AB12" s="20" t="s">
        <v>2</v>
      </c>
      <c r="AC12" s="21">
        <v>33.299999999999997</v>
      </c>
      <c r="AD12" s="22">
        <v>0</v>
      </c>
      <c r="AE12" s="3"/>
    </row>
    <row r="13" spans="1:31" s="17" customFormat="1" ht="25.8">
      <c r="A13" s="20" t="s">
        <v>8</v>
      </c>
      <c r="B13" s="21">
        <v>-19.7</v>
      </c>
      <c r="C13" s="22">
        <v>-3.05</v>
      </c>
      <c r="D13" s="20" t="s">
        <v>8</v>
      </c>
      <c r="E13" s="21">
        <v>-11.75</v>
      </c>
      <c r="F13" s="22">
        <v>-1.25</v>
      </c>
      <c r="G13" s="23" t="s">
        <v>8</v>
      </c>
      <c r="H13" s="24">
        <v>-6.5</v>
      </c>
      <c r="I13" s="25">
        <v>-0.7</v>
      </c>
      <c r="J13" s="23" t="s">
        <v>8</v>
      </c>
      <c r="K13" s="24">
        <v>-2.2999999999999998</v>
      </c>
      <c r="L13" s="25">
        <v>-0.45</v>
      </c>
      <c r="M13" s="23" t="s">
        <v>8</v>
      </c>
      <c r="N13" s="24">
        <v>0</v>
      </c>
      <c r="O13" s="25">
        <v>-0.45</v>
      </c>
      <c r="P13" s="20" t="s">
        <v>8</v>
      </c>
      <c r="Q13" s="21">
        <v>1.6</v>
      </c>
      <c r="R13" s="22">
        <v>-0.45</v>
      </c>
      <c r="S13" s="20" t="s">
        <v>8</v>
      </c>
      <c r="T13" s="21">
        <v>5.7</v>
      </c>
      <c r="U13" s="22">
        <v>-0.55000000000000004</v>
      </c>
      <c r="V13" s="20" t="s">
        <v>8</v>
      </c>
      <c r="W13" s="21">
        <v>10.6</v>
      </c>
      <c r="X13" s="22">
        <v>-1.1000000000000001</v>
      </c>
      <c r="Y13" s="20" t="s">
        <v>8</v>
      </c>
      <c r="Z13" s="21">
        <v>17.850000000000001</v>
      </c>
      <c r="AA13" s="22">
        <v>-2.2000000000000002</v>
      </c>
      <c r="AB13" s="20" t="s">
        <v>8</v>
      </c>
      <c r="AC13" s="21">
        <v>31.6</v>
      </c>
      <c r="AD13" s="22">
        <v>-4.5</v>
      </c>
      <c r="AE13" s="3"/>
    </row>
    <row r="14" spans="1:31" s="17" customFormat="1" ht="25.8">
      <c r="A14" s="20" t="s">
        <v>9</v>
      </c>
      <c r="B14" s="21">
        <v>-18.850000000000001</v>
      </c>
      <c r="C14" s="22">
        <v>-6.15</v>
      </c>
      <c r="D14" s="20" t="s">
        <v>9</v>
      </c>
      <c r="E14" s="21">
        <v>-11.4</v>
      </c>
      <c r="F14" s="22">
        <v>-4.1500000000000004</v>
      </c>
      <c r="G14" s="23" t="s">
        <v>9</v>
      </c>
      <c r="H14" s="24">
        <v>-6.3</v>
      </c>
      <c r="I14" s="25">
        <v>-3.2</v>
      </c>
      <c r="J14" s="23" t="s">
        <v>9</v>
      </c>
      <c r="K14" s="24">
        <v>-2.25</v>
      </c>
      <c r="L14" s="25">
        <v>-2.8</v>
      </c>
      <c r="M14" s="23" t="s">
        <v>9</v>
      </c>
      <c r="N14" s="24">
        <v>0</v>
      </c>
      <c r="O14" s="25">
        <v>-2.75</v>
      </c>
      <c r="P14" s="20" t="s">
        <v>9</v>
      </c>
      <c r="Q14" s="21">
        <v>1.55</v>
      </c>
      <c r="R14" s="22">
        <v>-2.75</v>
      </c>
      <c r="S14" s="20" t="s">
        <v>9</v>
      </c>
      <c r="T14" s="21">
        <v>5.45</v>
      </c>
      <c r="U14" s="22">
        <v>-3.1</v>
      </c>
      <c r="V14" s="20" t="s">
        <v>9</v>
      </c>
      <c r="W14" s="21">
        <v>10.3</v>
      </c>
      <c r="X14" s="22">
        <v>-3.9</v>
      </c>
      <c r="Y14" s="20" t="s">
        <v>9</v>
      </c>
      <c r="Z14" s="18">
        <v>17.100000000000001</v>
      </c>
      <c r="AA14" s="18">
        <v>-5.6</v>
      </c>
      <c r="AB14" s="20" t="s">
        <v>9</v>
      </c>
      <c r="AC14" s="21">
        <v>29.7</v>
      </c>
      <c r="AD14" s="22">
        <v>-9.6</v>
      </c>
      <c r="AE14" s="3"/>
    </row>
    <row r="15" spans="1:31" s="17" customFormat="1" ht="25.8">
      <c r="A15" s="27" t="s">
        <v>10</v>
      </c>
      <c r="B15" s="28">
        <v>-18.55</v>
      </c>
      <c r="C15" s="29">
        <v>-7.5</v>
      </c>
      <c r="D15" s="27" t="s">
        <v>10</v>
      </c>
      <c r="E15" s="28">
        <v>-11.3</v>
      </c>
      <c r="F15" s="29">
        <v>-5.3</v>
      </c>
      <c r="G15" s="30" t="s">
        <v>10</v>
      </c>
      <c r="H15" s="31">
        <v>-6.25</v>
      </c>
      <c r="I15" s="32">
        <v>-4.2</v>
      </c>
      <c r="J15" s="30" t="s">
        <v>10</v>
      </c>
      <c r="K15" s="31">
        <v>-2.25</v>
      </c>
      <c r="L15" s="32">
        <v>-3.7</v>
      </c>
      <c r="M15" s="30" t="s">
        <v>10</v>
      </c>
      <c r="N15" s="31">
        <v>0</v>
      </c>
      <c r="O15" s="32">
        <v>-3.65</v>
      </c>
      <c r="P15" s="27" t="s">
        <v>10</v>
      </c>
      <c r="Q15" s="28">
        <v>1.5</v>
      </c>
      <c r="R15" s="29">
        <v>-3.75</v>
      </c>
      <c r="S15" s="27" t="s">
        <v>10</v>
      </c>
      <c r="T15" s="28">
        <v>5.4</v>
      </c>
      <c r="U15" s="29">
        <v>-4</v>
      </c>
      <c r="V15" s="27" t="s">
        <v>10</v>
      </c>
      <c r="W15" s="28">
        <v>10.199999999999999</v>
      </c>
      <c r="X15" s="29">
        <v>-5</v>
      </c>
      <c r="Y15" s="27" t="s">
        <v>10</v>
      </c>
      <c r="Z15" s="28">
        <v>16.8</v>
      </c>
      <c r="AA15" s="29">
        <v>-7</v>
      </c>
      <c r="AB15" s="27" t="s">
        <v>10</v>
      </c>
      <c r="AC15" s="28">
        <v>28.9</v>
      </c>
      <c r="AD15" s="29">
        <v>-11.4</v>
      </c>
      <c r="AE15" s="3"/>
    </row>
    <row r="16" spans="1:31" s="17" customFormat="1" ht="25.8">
      <c r="A16" s="18"/>
      <c r="B16" s="18"/>
      <c r="C16" s="18"/>
      <c r="D16" s="18"/>
      <c r="E16" s="18"/>
      <c r="F16" s="18"/>
      <c r="G16" s="26"/>
      <c r="H16" s="26"/>
      <c r="I16" s="26"/>
      <c r="J16" s="26"/>
      <c r="K16" s="26"/>
      <c r="L16" s="26"/>
      <c r="M16" s="26"/>
      <c r="N16" s="26"/>
      <c r="O16" s="26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3"/>
    </row>
    <row r="17" spans="1:31" s="17" customFormat="1" ht="25.8">
      <c r="A17" s="18"/>
      <c r="B17" s="18"/>
      <c r="C17" s="18"/>
      <c r="D17" s="18"/>
      <c r="E17" s="18"/>
      <c r="F17" s="18"/>
      <c r="G17" s="26"/>
      <c r="H17" s="26"/>
      <c r="I17" s="26"/>
      <c r="J17" s="26"/>
      <c r="K17" s="26"/>
      <c r="L17" s="26"/>
      <c r="M17" s="26"/>
      <c r="N17" s="26"/>
      <c r="O17" s="26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3"/>
    </row>
    <row r="18" spans="1:31" s="17" customFormat="1" ht="25.8">
      <c r="A18" s="58" t="s">
        <v>21</v>
      </c>
      <c r="B18" s="59"/>
      <c r="C18" s="60"/>
      <c r="D18" s="58" t="s">
        <v>22</v>
      </c>
      <c r="E18" s="59"/>
      <c r="F18" s="60"/>
      <c r="G18" s="66" t="s">
        <v>23</v>
      </c>
      <c r="H18" s="67"/>
      <c r="I18" s="68"/>
      <c r="J18" s="66" t="s">
        <v>24</v>
      </c>
      <c r="K18" s="67"/>
      <c r="L18" s="68"/>
      <c r="M18" s="66" t="s">
        <v>15</v>
      </c>
      <c r="N18" s="67"/>
      <c r="O18" s="68"/>
      <c r="P18" s="58" t="s">
        <v>26</v>
      </c>
      <c r="Q18" s="59"/>
      <c r="R18" s="60"/>
      <c r="S18" s="58" t="s">
        <v>27</v>
      </c>
      <c r="T18" s="59"/>
      <c r="U18" s="60"/>
      <c r="V18" s="58" t="s">
        <v>28</v>
      </c>
      <c r="W18" s="59"/>
      <c r="X18" s="60"/>
      <c r="Y18" s="61"/>
      <c r="Z18" s="62"/>
      <c r="AA18" s="62"/>
      <c r="AB18" s="62"/>
      <c r="AC18" s="62"/>
      <c r="AD18" s="62"/>
      <c r="AE18" s="3"/>
    </row>
    <row r="19" spans="1:31" s="17" customFormat="1" ht="25.8">
      <c r="A19" s="20" t="s">
        <v>38</v>
      </c>
      <c r="B19" s="21" t="s">
        <v>2</v>
      </c>
      <c r="C19" s="22" t="s">
        <v>3</v>
      </c>
      <c r="D19" s="20" t="s">
        <v>38</v>
      </c>
      <c r="E19" s="21" t="s">
        <v>2</v>
      </c>
      <c r="F19" s="22" t="s">
        <v>3</v>
      </c>
      <c r="G19" s="23" t="s">
        <v>38</v>
      </c>
      <c r="H19" s="24" t="s">
        <v>2</v>
      </c>
      <c r="I19" s="25" t="s">
        <v>3</v>
      </c>
      <c r="J19" s="23" t="s">
        <v>38</v>
      </c>
      <c r="K19" s="24" t="s">
        <v>2</v>
      </c>
      <c r="L19" s="25" t="s">
        <v>3</v>
      </c>
      <c r="M19" s="23" t="s">
        <v>38</v>
      </c>
      <c r="N19" s="24" t="s">
        <v>2</v>
      </c>
      <c r="O19" s="25" t="s">
        <v>3</v>
      </c>
      <c r="P19" s="20" t="s">
        <v>38</v>
      </c>
      <c r="Q19" s="21" t="s">
        <v>2</v>
      </c>
      <c r="R19" s="22" t="s">
        <v>3</v>
      </c>
      <c r="S19" s="20" t="s">
        <v>38</v>
      </c>
      <c r="T19" s="21" t="s">
        <v>2</v>
      </c>
      <c r="U19" s="22" t="s">
        <v>3</v>
      </c>
      <c r="V19" s="20" t="s">
        <v>38</v>
      </c>
      <c r="W19" s="21" t="s">
        <v>2</v>
      </c>
      <c r="X19" s="22" t="s">
        <v>3</v>
      </c>
      <c r="Y19" s="20"/>
      <c r="Z19" s="21"/>
      <c r="AA19" s="21"/>
      <c r="AB19" s="21"/>
      <c r="AC19" s="21"/>
      <c r="AD19" s="21"/>
      <c r="AE19" s="3"/>
    </row>
    <row r="20" spans="1:31" s="17" customFormat="1" ht="25.8">
      <c r="A20" s="20"/>
      <c r="B20" s="21"/>
      <c r="C20" s="22"/>
      <c r="D20" s="20"/>
      <c r="E20" s="21"/>
      <c r="F20" s="22"/>
      <c r="G20" s="23"/>
      <c r="H20" s="24"/>
      <c r="I20" s="25"/>
      <c r="J20" s="23"/>
      <c r="K20" s="24"/>
      <c r="L20" s="25"/>
      <c r="M20" s="23"/>
      <c r="N20" s="24"/>
      <c r="O20" s="25"/>
      <c r="P20" s="20"/>
      <c r="Q20" s="21"/>
      <c r="R20" s="22"/>
      <c r="S20" s="20"/>
      <c r="T20" s="21"/>
      <c r="U20" s="22"/>
      <c r="V20" s="20"/>
      <c r="W20" s="21"/>
      <c r="X20" s="22"/>
      <c r="Y20" s="20"/>
      <c r="Z20" s="21"/>
      <c r="AA20" s="21"/>
      <c r="AB20" s="21"/>
      <c r="AC20" s="21"/>
      <c r="AD20" s="21"/>
      <c r="AE20" s="3"/>
    </row>
    <row r="21" spans="1:31" s="17" customFormat="1" ht="25.8">
      <c r="A21" s="20" t="s">
        <v>30</v>
      </c>
      <c r="B21" s="21">
        <v>-23.9</v>
      </c>
      <c r="C21" s="22">
        <v>15.56</v>
      </c>
      <c r="D21" s="20" t="s">
        <v>30</v>
      </c>
      <c r="E21" s="21">
        <v>-23.4</v>
      </c>
      <c r="F21" s="22">
        <v>13.5</v>
      </c>
      <c r="G21" s="23" t="s">
        <v>30</v>
      </c>
      <c r="H21" s="21">
        <v>-22.2</v>
      </c>
      <c r="I21" s="22">
        <v>8.25</v>
      </c>
      <c r="J21" s="23" t="s">
        <v>30</v>
      </c>
      <c r="K21" s="21">
        <v>-20.9</v>
      </c>
      <c r="L21" s="22">
        <v>2.5499999999999998</v>
      </c>
      <c r="M21" s="23" t="s">
        <v>30</v>
      </c>
      <c r="N21" s="21">
        <v>-20.309999999999999</v>
      </c>
      <c r="O21" s="22">
        <v>0</v>
      </c>
      <c r="P21" s="20" t="s">
        <v>30</v>
      </c>
      <c r="Q21" s="21">
        <v>-19.7</v>
      </c>
      <c r="R21" s="22">
        <v>-3.05</v>
      </c>
      <c r="S21" s="20" t="s">
        <v>30</v>
      </c>
      <c r="T21" s="21">
        <v>-18.850000000000001</v>
      </c>
      <c r="U21" s="22">
        <v>-6.15</v>
      </c>
      <c r="V21" s="20" t="s">
        <v>30</v>
      </c>
      <c r="W21" s="21">
        <v>-18.55</v>
      </c>
      <c r="X21" s="22">
        <v>-7.5</v>
      </c>
      <c r="Y21" s="20"/>
      <c r="Z21" s="21"/>
      <c r="AA21" s="21"/>
      <c r="AB21" s="21"/>
      <c r="AC21" s="21"/>
      <c r="AD21" s="21"/>
      <c r="AE21" s="3"/>
    </row>
    <row r="22" spans="1:31" s="17" customFormat="1" ht="25.8">
      <c r="A22" s="20" t="s">
        <v>29</v>
      </c>
      <c r="B22" s="21">
        <v>-13.5</v>
      </c>
      <c r="C22" s="22">
        <v>12.1</v>
      </c>
      <c r="D22" s="20" t="s">
        <v>29</v>
      </c>
      <c r="E22" s="21">
        <v>-13.35</v>
      </c>
      <c r="F22" s="22">
        <v>10.5</v>
      </c>
      <c r="G22" s="23" t="s">
        <v>29</v>
      </c>
      <c r="H22" s="21">
        <v>-12.8</v>
      </c>
      <c r="I22" s="22">
        <v>6.8</v>
      </c>
      <c r="J22" s="23" t="s">
        <v>29</v>
      </c>
      <c r="K22" s="21">
        <v>-12.3</v>
      </c>
      <c r="L22" s="22">
        <v>2.5499999999999998</v>
      </c>
      <c r="M22" s="23" t="s">
        <v>29</v>
      </c>
      <c r="N22" s="21">
        <v>-11.95</v>
      </c>
      <c r="O22" s="22">
        <v>0</v>
      </c>
      <c r="P22" s="20" t="s">
        <v>29</v>
      </c>
      <c r="Q22" s="21">
        <v>-11.75</v>
      </c>
      <c r="R22" s="22">
        <v>-1.25</v>
      </c>
      <c r="S22" s="20" t="s">
        <v>29</v>
      </c>
      <c r="T22" s="21">
        <v>-11.4</v>
      </c>
      <c r="U22" s="22">
        <v>-4.1500000000000004</v>
      </c>
      <c r="V22" s="20" t="s">
        <v>29</v>
      </c>
      <c r="W22" s="21">
        <v>-11.3</v>
      </c>
      <c r="X22" s="22">
        <v>-5.3</v>
      </c>
      <c r="Y22" s="20"/>
      <c r="Z22" s="21"/>
      <c r="AA22" s="21"/>
      <c r="AB22" s="21"/>
      <c r="AC22" s="21"/>
      <c r="AD22" s="21"/>
      <c r="AE22" s="3"/>
    </row>
    <row r="23" spans="1:31" s="17" customFormat="1" ht="25.8">
      <c r="A23" s="20" t="s">
        <v>31</v>
      </c>
      <c r="B23" s="21">
        <v>-7.35</v>
      </c>
      <c r="C23" s="22">
        <v>10.6</v>
      </c>
      <c r="D23" s="20" t="s">
        <v>31</v>
      </c>
      <c r="E23" s="21">
        <v>-7.3</v>
      </c>
      <c r="F23" s="22">
        <v>9.1999999999999993</v>
      </c>
      <c r="G23" s="23" t="s">
        <v>31</v>
      </c>
      <c r="H23" s="21">
        <v>-7</v>
      </c>
      <c r="I23" s="22">
        <v>6.15</v>
      </c>
      <c r="J23" s="23" t="s">
        <v>31</v>
      </c>
      <c r="K23" s="24">
        <v>-6.7</v>
      </c>
      <c r="L23" s="25">
        <v>2.5499999999999998</v>
      </c>
      <c r="M23" s="23" t="s">
        <v>31</v>
      </c>
      <c r="N23" s="24">
        <v>-6.5</v>
      </c>
      <c r="O23" s="25">
        <v>0</v>
      </c>
      <c r="P23" s="20" t="s">
        <v>31</v>
      </c>
      <c r="Q23" s="24">
        <v>-6.5</v>
      </c>
      <c r="R23" s="25">
        <v>-0.7</v>
      </c>
      <c r="S23" s="20" t="s">
        <v>31</v>
      </c>
      <c r="T23" s="24">
        <v>-6.3</v>
      </c>
      <c r="U23" s="25">
        <v>-3.2</v>
      </c>
      <c r="V23" s="20" t="s">
        <v>31</v>
      </c>
      <c r="W23" s="24">
        <v>-6.25</v>
      </c>
      <c r="X23" s="25">
        <v>-4.2</v>
      </c>
      <c r="Y23" s="20"/>
      <c r="Z23" s="21"/>
      <c r="AA23" s="21"/>
      <c r="AB23" s="21"/>
      <c r="AC23" s="21"/>
      <c r="AD23" s="21"/>
      <c r="AE23" s="3"/>
    </row>
    <row r="24" spans="1:31" s="17" customFormat="1" ht="25.8">
      <c r="A24" s="20" t="s">
        <v>32</v>
      </c>
      <c r="B24" s="21">
        <v>-2.5499999999999998</v>
      </c>
      <c r="C24" s="22">
        <v>10</v>
      </c>
      <c r="D24" s="20" t="s">
        <v>32</v>
      </c>
      <c r="E24" s="21">
        <v>-2.5</v>
      </c>
      <c r="F24" s="22">
        <v>8.6999999999999993</v>
      </c>
      <c r="G24" s="23" t="s">
        <v>32</v>
      </c>
      <c r="H24" s="21">
        <v>-2.4500000000000002</v>
      </c>
      <c r="I24" s="22">
        <v>5.85</v>
      </c>
      <c r="J24" s="23" t="s">
        <v>32</v>
      </c>
      <c r="K24" s="24">
        <v>-2.4</v>
      </c>
      <c r="L24" s="25">
        <v>2.5499999999999998</v>
      </c>
      <c r="M24" s="23" t="s">
        <v>32</v>
      </c>
      <c r="N24" s="24">
        <v>-2.2999999999999998</v>
      </c>
      <c r="O24" s="25">
        <v>0</v>
      </c>
      <c r="P24" s="20" t="s">
        <v>32</v>
      </c>
      <c r="Q24" s="24">
        <v>-2.2999999999999998</v>
      </c>
      <c r="R24" s="25">
        <v>-0.45</v>
      </c>
      <c r="S24" s="20" t="s">
        <v>32</v>
      </c>
      <c r="T24" s="24">
        <v>-2.25</v>
      </c>
      <c r="U24" s="25">
        <v>-2.8</v>
      </c>
      <c r="V24" s="20" t="s">
        <v>32</v>
      </c>
      <c r="W24" s="24">
        <v>-2.25</v>
      </c>
      <c r="X24" s="25">
        <v>-3.7</v>
      </c>
      <c r="Y24" s="20"/>
      <c r="Z24" s="21"/>
      <c r="AA24" s="21"/>
      <c r="AB24" s="21"/>
      <c r="AC24" s="21"/>
      <c r="AD24" s="21"/>
      <c r="AE24" s="3"/>
    </row>
    <row r="25" spans="1:31" s="17" customFormat="1" ht="25.8">
      <c r="A25" s="20" t="s">
        <v>3</v>
      </c>
      <c r="B25" s="21">
        <v>0</v>
      </c>
      <c r="C25" s="22">
        <v>9.8000000000000007</v>
      </c>
      <c r="D25" s="20" t="s">
        <v>3</v>
      </c>
      <c r="E25" s="21">
        <v>0</v>
      </c>
      <c r="F25" s="22">
        <v>8.65</v>
      </c>
      <c r="G25" s="23" t="s">
        <v>3</v>
      </c>
      <c r="H25" s="21">
        <v>0</v>
      </c>
      <c r="I25" s="22">
        <v>5.85</v>
      </c>
      <c r="J25" s="23" t="s">
        <v>3</v>
      </c>
      <c r="K25" s="24">
        <v>0</v>
      </c>
      <c r="L25" s="22">
        <v>2.5499999999999998</v>
      </c>
      <c r="M25" s="23" t="s">
        <v>3</v>
      </c>
      <c r="N25" s="24">
        <v>0</v>
      </c>
      <c r="O25" s="25">
        <v>0</v>
      </c>
      <c r="P25" s="20" t="s">
        <v>3</v>
      </c>
      <c r="Q25" s="24">
        <v>0</v>
      </c>
      <c r="R25" s="25">
        <v>-0.45</v>
      </c>
      <c r="S25" s="20" t="s">
        <v>3</v>
      </c>
      <c r="T25" s="24">
        <v>0</v>
      </c>
      <c r="U25" s="25">
        <v>-2.75</v>
      </c>
      <c r="V25" s="20" t="s">
        <v>3</v>
      </c>
      <c r="W25" s="24">
        <v>0</v>
      </c>
      <c r="X25" s="25">
        <v>-3.65</v>
      </c>
      <c r="Y25" s="20"/>
      <c r="Z25" s="21"/>
      <c r="AA25" s="21"/>
      <c r="AB25" s="21"/>
      <c r="AC25" s="21"/>
      <c r="AD25" s="21"/>
      <c r="AE25" s="3"/>
    </row>
    <row r="26" spans="1:31" s="17" customFormat="1" ht="25.8">
      <c r="A26" s="20" t="s">
        <v>33</v>
      </c>
      <c r="B26" s="21">
        <v>1.8</v>
      </c>
      <c r="C26" s="22">
        <v>9.9</v>
      </c>
      <c r="D26" s="20" t="s">
        <v>33</v>
      </c>
      <c r="E26" s="21">
        <v>1.75</v>
      </c>
      <c r="F26" s="22">
        <v>8.65</v>
      </c>
      <c r="G26" s="23" t="s">
        <v>33</v>
      </c>
      <c r="H26" s="21">
        <v>1.7</v>
      </c>
      <c r="I26" s="22">
        <v>5.85</v>
      </c>
      <c r="J26" s="23" t="s">
        <v>33</v>
      </c>
      <c r="K26" s="21">
        <v>1.65</v>
      </c>
      <c r="L26" s="22">
        <v>2.5499999999999998</v>
      </c>
      <c r="M26" s="23" t="s">
        <v>33</v>
      </c>
      <c r="N26" s="21">
        <v>1.6</v>
      </c>
      <c r="O26" s="22">
        <v>0</v>
      </c>
      <c r="P26" s="20" t="s">
        <v>33</v>
      </c>
      <c r="Q26" s="21">
        <v>1.6</v>
      </c>
      <c r="R26" s="22">
        <v>-0.45</v>
      </c>
      <c r="S26" s="20" t="s">
        <v>33</v>
      </c>
      <c r="T26" s="21">
        <v>1.55</v>
      </c>
      <c r="U26" s="22">
        <v>-2.75</v>
      </c>
      <c r="V26" s="20" t="s">
        <v>33</v>
      </c>
      <c r="W26" s="21">
        <v>1.5</v>
      </c>
      <c r="X26" s="22">
        <v>-3.75</v>
      </c>
      <c r="Y26" s="20"/>
      <c r="Z26" s="21"/>
      <c r="AA26" s="21"/>
      <c r="AB26" s="21"/>
      <c r="AC26" s="21"/>
      <c r="AD26" s="21"/>
      <c r="AE26" s="3"/>
    </row>
    <row r="27" spans="1:31" s="17" customFormat="1" ht="25.8">
      <c r="A27" s="20" t="s">
        <v>34</v>
      </c>
      <c r="B27" s="21">
        <v>6.3</v>
      </c>
      <c r="C27" s="22">
        <v>10.4</v>
      </c>
      <c r="D27" s="20" t="s">
        <v>34</v>
      </c>
      <c r="E27" s="21">
        <v>6.25</v>
      </c>
      <c r="F27" s="22">
        <v>9.1</v>
      </c>
      <c r="G27" s="23" t="s">
        <v>34</v>
      </c>
      <c r="H27" s="21">
        <v>6.1</v>
      </c>
      <c r="I27" s="22">
        <v>6.1</v>
      </c>
      <c r="J27" s="23" t="s">
        <v>34</v>
      </c>
      <c r="K27" s="21">
        <v>5.85</v>
      </c>
      <c r="L27" s="22">
        <v>2.5499999999999998</v>
      </c>
      <c r="M27" s="23" t="s">
        <v>34</v>
      </c>
      <c r="N27" s="21">
        <v>5.75</v>
      </c>
      <c r="O27" s="22">
        <v>0</v>
      </c>
      <c r="P27" s="20" t="s">
        <v>34</v>
      </c>
      <c r="Q27" s="21">
        <v>5.7</v>
      </c>
      <c r="R27" s="22">
        <v>-0.55000000000000004</v>
      </c>
      <c r="S27" s="20" t="s">
        <v>34</v>
      </c>
      <c r="T27" s="21">
        <v>5.45</v>
      </c>
      <c r="U27" s="22">
        <v>-3.1</v>
      </c>
      <c r="V27" s="20" t="s">
        <v>34</v>
      </c>
      <c r="W27" s="21">
        <v>5.4</v>
      </c>
      <c r="X27" s="22">
        <v>-4</v>
      </c>
      <c r="Y27" s="20"/>
      <c r="Z27" s="21"/>
      <c r="AA27" s="21"/>
      <c r="AB27" s="21"/>
      <c r="AC27" s="21"/>
      <c r="AD27" s="21"/>
      <c r="AE27" s="3"/>
    </row>
    <row r="28" spans="1:31" s="17" customFormat="1" ht="25.8">
      <c r="A28" s="20" t="s">
        <v>35</v>
      </c>
      <c r="B28" s="21">
        <v>12.2</v>
      </c>
      <c r="C28" s="22">
        <v>11.7</v>
      </c>
      <c r="D28" s="20" t="s">
        <v>35</v>
      </c>
      <c r="E28" s="21">
        <v>12.1</v>
      </c>
      <c r="F28" s="22">
        <v>10.1</v>
      </c>
      <c r="G28" s="23" t="s">
        <v>35</v>
      </c>
      <c r="H28" s="21">
        <v>11.6</v>
      </c>
      <c r="I28" s="22">
        <v>6.6</v>
      </c>
      <c r="J28" s="23" t="s">
        <v>35</v>
      </c>
      <c r="K28" s="21">
        <v>11.1</v>
      </c>
      <c r="L28" s="22">
        <v>2.5499999999999998</v>
      </c>
      <c r="M28" s="23" t="s">
        <v>35</v>
      </c>
      <c r="N28" s="21">
        <v>10.8</v>
      </c>
      <c r="O28" s="22">
        <v>0</v>
      </c>
      <c r="P28" s="20" t="s">
        <v>35</v>
      </c>
      <c r="Q28" s="21">
        <v>10.6</v>
      </c>
      <c r="R28" s="22">
        <v>-1.1000000000000001</v>
      </c>
      <c r="S28" s="20" t="s">
        <v>35</v>
      </c>
      <c r="T28" s="21">
        <v>10.3</v>
      </c>
      <c r="U28" s="22">
        <v>-3.9</v>
      </c>
      <c r="V28" s="20" t="s">
        <v>35</v>
      </c>
      <c r="W28" s="21">
        <v>10.199999999999999</v>
      </c>
      <c r="X28" s="22">
        <v>-5</v>
      </c>
      <c r="Y28" s="20"/>
      <c r="Z28" s="21"/>
      <c r="AA28" s="21"/>
      <c r="AB28" s="21"/>
      <c r="AC28" s="21"/>
      <c r="AD28" s="21"/>
      <c r="AE28" s="3"/>
    </row>
    <row r="29" spans="1:31" s="17" customFormat="1" ht="25.8">
      <c r="A29" s="20" t="s">
        <v>36</v>
      </c>
      <c r="B29" s="21">
        <v>21.35</v>
      </c>
      <c r="C29" s="22">
        <v>14.6</v>
      </c>
      <c r="D29" s="20" t="s">
        <v>36</v>
      </c>
      <c r="E29" s="21">
        <v>20.9</v>
      </c>
      <c r="F29" s="22">
        <v>12.5</v>
      </c>
      <c r="G29" s="23" t="s">
        <v>36</v>
      </c>
      <c r="H29" s="18">
        <v>20</v>
      </c>
      <c r="I29" s="18">
        <v>7.8</v>
      </c>
      <c r="J29" s="23" t="s">
        <v>36</v>
      </c>
      <c r="K29" s="21">
        <v>18.8</v>
      </c>
      <c r="L29" s="22">
        <v>2.5499999999999998</v>
      </c>
      <c r="M29" s="23" t="s">
        <v>36</v>
      </c>
      <c r="N29" s="21">
        <v>18.3</v>
      </c>
      <c r="O29" s="22">
        <v>0</v>
      </c>
      <c r="P29" s="20" t="s">
        <v>36</v>
      </c>
      <c r="Q29" s="21">
        <v>17.850000000000001</v>
      </c>
      <c r="R29" s="22">
        <v>-2.2000000000000002</v>
      </c>
      <c r="S29" s="20" t="s">
        <v>36</v>
      </c>
      <c r="T29" s="21">
        <v>17.100000000000001</v>
      </c>
      <c r="U29" s="22">
        <v>-5.6</v>
      </c>
      <c r="V29" s="20" t="s">
        <v>36</v>
      </c>
      <c r="W29" s="21">
        <v>16.8</v>
      </c>
      <c r="X29" s="22">
        <v>-7</v>
      </c>
      <c r="Y29" s="20"/>
      <c r="Z29" s="21"/>
      <c r="AA29" s="21"/>
      <c r="AB29" s="21"/>
      <c r="AC29" s="21"/>
      <c r="AD29" s="21"/>
      <c r="AE29" s="3"/>
    </row>
    <row r="30" spans="1:31" s="17" customFormat="1" ht="25.8">
      <c r="A30" s="27" t="s">
        <v>37</v>
      </c>
      <c r="B30" s="28">
        <v>42.1</v>
      </c>
      <c r="C30" s="29">
        <v>22.9</v>
      </c>
      <c r="D30" s="27" t="s">
        <v>37</v>
      </c>
      <c r="E30" s="28">
        <v>40.6</v>
      </c>
      <c r="F30" s="29">
        <v>19.100000000000001</v>
      </c>
      <c r="G30" s="30" t="s">
        <v>37</v>
      </c>
      <c r="H30" s="28">
        <v>37.6</v>
      </c>
      <c r="I30" s="28">
        <v>11</v>
      </c>
      <c r="J30" s="30" t="s">
        <v>37</v>
      </c>
      <c r="K30" s="28">
        <v>34.299999999999997</v>
      </c>
      <c r="L30" s="29">
        <v>2.5499999999999998</v>
      </c>
      <c r="M30" s="30" t="s">
        <v>37</v>
      </c>
      <c r="N30" s="28">
        <v>33.299999999999997</v>
      </c>
      <c r="O30" s="29">
        <v>0</v>
      </c>
      <c r="P30" s="27" t="s">
        <v>37</v>
      </c>
      <c r="Q30" s="28">
        <v>31.6</v>
      </c>
      <c r="R30" s="29">
        <v>-4.5</v>
      </c>
      <c r="S30" s="27" t="s">
        <v>37</v>
      </c>
      <c r="T30" s="28">
        <v>29.7</v>
      </c>
      <c r="U30" s="29">
        <v>-9.6</v>
      </c>
      <c r="V30" s="27" t="s">
        <v>37</v>
      </c>
      <c r="W30" s="28">
        <v>28.9</v>
      </c>
      <c r="X30" s="29">
        <v>-11.4</v>
      </c>
      <c r="Y30" s="20"/>
      <c r="Z30" s="21"/>
      <c r="AA30" s="21"/>
      <c r="AB30" s="21"/>
      <c r="AC30" s="21"/>
      <c r="AD30" s="21"/>
      <c r="AE30" s="3"/>
    </row>
    <row r="31" spans="1:31" s="17" customFormat="1" ht="25.8">
      <c r="A31" s="18"/>
      <c r="B31" s="18"/>
      <c r="C31" s="18"/>
      <c r="D31" s="18"/>
      <c r="E31" s="18"/>
      <c r="F31" s="18"/>
      <c r="G31" s="26"/>
      <c r="H31" s="26"/>
      <c r="I31" s="26"/>
      <c r="J31" s="26"/>
      <c r="K31" s="26"/>
      <c r="L31" s="26"/>
      <c r="M31" s="26"/>
      <c r="N31" s="26"/>
      <c r="O31" s="26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3"/>
    </row>
    <row r="32" spans="1:31">
      <c r="G32" s="2"/>
      <c r="H32" s="2"/>
      <c r="I32" s="2"/>
      <c r="J32" s="2"/>
      <c r="K32" s="2"/>
      <c r="L32" s="2"/>
      <c r="M32" s="2"/>
      <c r="N32" s="2"/>
      <c r="O32" s="2"/>
    </row>
    <row r="33" spans="7:15">
      <c r="G33" s="2"/>
      <c r="H33" s="2"/>
      <c r="I33" s="2"/>
      <c r="J33" s="2"/>
      <c r="K33" s="2"/>
      <c r="L33" s="2"/>
      <c r="M33" s="2"/>
      <c r="N33" s="2"/>
      <c r="O33" s="2"/>
    </row>
  </sheetData>
  <mergeCells count="22">
    <mergeCell ref="P5:R5"/>
    <mergeCell ref="A5:C5"/>
    <mergeCell ref="D5:F5"/>
    <mergeCell ref="G5:I5"/>
    <mergeCell ref="J5:L5"/>
    <mergeCell ref="M5:O5"/>
    <mergeCell ref="S18:U18"/>
    <mergeCell ref="V18:X18"/>
    <mergeCell ref="Y18:AA18"/>
    <mergeCell ref="AB18:AD18"/>
    <mergeCell ref="A1:J1"/>
    <mergeCell ref="Q2:Y2"/>
    <mergeCell ref="S5:U5"/>
    <mergeCell ref="V5:X5"/>
    <mergeCell ref="Y5:AA5"/>
    <mergeCell ref="AB5:AD5"/>
    <mergeCell ref="A18:C18"/>
    <mergeCell ref="D18:F18"/>
    <mergeCell ref="G18:I18"/>
    <mergeCell ref="J18:L18"/>
    <mergeCell ref="M18:O18"/>
    <mergeCell ref="P18:R1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Recalculated Dimensions</vt:lpstr>
      <vt:lpstr>Shadow Dimensions</vt:lpstr>
      <vt:lpstr>Sheet4</vt:lpstr>
      <vt:lpstr>'Recalculated Dimensions'!Print_Area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cp:lastPrinted>2012-03-02T21:16:27Z</cp:lastPrinted>
  <dcterms:created xsi:type="dcterms:W3CDTF">2012-02-16T17:11:21Z</dcterms:created>
  <dcterms:modified xsi:type="dcterms:W3CDTF">2012-03-06T22:24:04Z</dcterms:modified>
</cp:coreProperties>
</file>